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 SocioEkonomski\CSI 091 GustinaNaNaselenie\Podgotovka\"/>
    </mc:Choice>
  </mc:AlternateContent>
  <xr:revisionPtr revIDLastSave="0" documentId="13_ncr:1_{8FC61476-07D5-4E33-ADC9-D7695878F2FD}" xr6:coauthVersionLast="47" xr6:coauthVersionMax="47" xr10:uidLastSave="{00000000-0000-0000-0000-000000000000}"/>
  <bookViews>
    <workbookView xWindow="2505" yWindow="465" windowWidth="20295" windowHeight="20415" xr2:uid="{00000000-000D-0000-FFFF-FFFF00000000}"/>
  </bookViews>
  <sheets>
    <sheet name="091" sheetId="2" r:id="rId1"/>
    <sheet name="Broj na naseleni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3" l="1"/>
  <c r="U8" i="3"/>
  <c r="U9" i="3"/>
  <c r="U10" i="3"/>
  <c r="U11" i="3"/>
  <c r="U12" i="3"/>
  <c r="U13" i="3"/>
  <c r="U14" i="3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C45" i="2"/>
  <c r="C44" i="2"/>
  <c r="C43" i="2"/>
  <c r="C42" i="2"/>
  <c r="C41" i="2"/>
  <c r="C40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D39" i="2"/>
  <c r="E39" i="2"/>
  <c r="C39" i="2"/>
  <c r="K38" i="2"/>
  <c r="L38" i="2"/>
  <c r="M38" i="2"/>
  <c r="N38" i="2"/>
  <c r="O38" i="2"/>
  <c r="P38" i="2"/>
  <c r="Q38" i="2"/>
  <c r="R38" i="2"/>
  <c r="S38" i="2"/>
  <c r="T38" i="2"/>
  <c r="G38" i="2"/>
  <c r="H38" i="2"/>
  <c r="I38" i="2"/>
  <c r="J38" i="2"/>
  <c r="D38" i="2"/>
  <c r="E38" i="2"/>
  <c r="F38" i="2"/>
  <c r="C38" i="2"/>
  <c r="R37" i="2"/>
  <c r="S37" i="2"/>
  <c r="T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V5" i="2"/>
  <c r="W5" i="2"/>
  <c r="Y6" i="2" l="1"/>
  <c r="Z6" i="2" s="1"/>
  <c r="U5" i="2"/>
  <c r="B5" i="2"/>
  <c r="Y5" i="2" s="1"/>
  <c r="Z5" i="2" s="1"/>
  <c r="T5" i="2"/>
  <c r="S5" i="2"/>
  <c r="R5" i="2"/>
  <c r="P5" i="2"/>
  <c r="C5" i="2"/>
  <c r="D5" i="2"/>
  <c r="E5" i="2"/>
  <c r="F5" i="2"/>
  <c r="G5" i="2"/>
  <c r="H5" i="2"/>
  <c r="I5" i="2"/>
  <c r="J5" i="2"/>
  <c r="K5" i="2"/>
  <c r="L5" i="2"/>
  <c r="M5" i="2"/>
  <c r="N5" i="2"/>
  <c r="O5" i="2"/>
  <c r="Q5" i="2"/>
</calcChain>
</file>

<file path=xl/sharedStrings.xml><?xml version="1.0" encoding="utf-8"?>
<sst xmlns="http://schemas.openxmlformats.org/spreadsheetml/2006/main" count="82" uniqueCount="40">
  <si>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</si>
  <si>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</si>
  <si>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</si>
  <si>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</si>
  <si>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</si>
  <si>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</si>
  <si>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</si>
  <si>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</si>
  <si>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</si>
  <si>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</si>
  <si>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</si>
  <si>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</si>
  <si>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</si>
  <si>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</si>
  <si>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Република Македонија</t>
  </si>
  <si>
    <t>Вардарски регион</t>
  </si>
  <si>
    <t>Источен регион</t>
  </si>
  <si>
    <t>Југозападен регион</t>
  </si>
  <si>
    <t>Југоисточен регион</t>
  </si>
  <si>
    <t>Пелагониски регион</t>
  </si>
  <si>
    <t>Полошки регион</t>
  </si>
  <si>
    <t>Североисточен регион</t>
  </si>
  <si>
    <t>Скопски регион</t>
  </si>
  <si>
    <t>2002</t>
  </si>
  <si>
    <t>2003</t>
  </si>
  <si>
    <t>2004</t>
  </si>
  <si>
    <t>2005</t>
  </si>
  <si>
    <t xml:space="preserve">Проценет број на население вкупно </t>
  </si>
  <si>
    <t>Густина на население на км2</t>
  </si>
  <si>
    <t>Површина во км2</t>
  </si>
  <si>
    <t>Извор: Државен завод за статистика</t>
  </si>
  <si>
    <t>2020</t>
  </si>
  <si>
    <t>2021</t>
  </si>
  <si>
    <t>Табела 2. Густина на население на км2, врз основа на проценетиот број на население во Република Северна Македонија на 31.12 и пописот во 2021, по статистички региони, по години</t>
  </si>
  <si>
    <t>Табела 1. Густина на население на км2, врз основа на проценетиот број на население во Република Северна Македонија на 31.12 и пописот од 2021 по години</t>
  </si>
  <si>
    <t>2021*</t>
  </si>
  <si>
    <t>* од попис за 2021</t>
  </si>
  <si>
    <t>2022</t>
  </si>
  <si>
    <t>2023</t>
  </si>
  <si>
    <t>Табела 3. Проценет број на население во Република Северна Македонија на 31.12, по статистички региони, по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</si>
</sst>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</numFmts>
  <fonts count="5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1" fontId="3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Protection="1"/>
    <xf numFmtId="165" fontId="3" fillId="0" borderId="0" xfId="1" applyNumberFormat="1" applyFont="1" applyFill="1" applyBorder="1" applyProtection="1"/>
    <xf numFmtId="166" fontId="3" fillId="0" borderId="0" xfId="2" applyNumberFormat="1" applyFont="1" applyFill="1" applyProtection="1"/>
    <xf numFmtId="1" fontId="3" fillId="0" borderId="0" xfId="0" applyNumberFormat="1" applyFont="1"/>
    <xf numFmtId="167" fontId="3" fillId="0" borderId="1" xfId="1" applyNumberFormat="1" applyFont="1" applyFill="1" applyBorder="1" applyProtection="1"/>
    <xf numFmtId="2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/>
    <xf numFmtId="10" fontId="3" fillId="0" borderId="0" xfId="2" applyNumberFormat="1" applyFont="1" applyFill="1" applyProtection="1"/>
    <xf numFmtId="2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'091'!$A$5</c:f>
              <c:strCache>
                <c:ptCount val="1"/>
                <c:pt idx="0">
                  <c:v>Густина на население на км2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'091'!$B$3:$W$3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'091'!$B$5:$W$5</c:f>
              <c:numCache>
                <c:formatCode>_(* #,##0.0_);_(* \(#,##0.0\);_(* "-"??_);_(@_)</c:formatCode>
                <c:ptCount val="22"/>
                <c:pt idx="0">
                  <c:v>78.701590635087314</c:v>
                </c:pt>
                <c:pt idx="1">
                  <c:v>78.944191654027151</c:v>
                </c:pt>
                <c:pt idx="2">
                  <c:v>79.150468634542833</c:v>
                </c:pt>
                <c:pt idx="3">
                  <c:v>79.279508419865437</c:v>
                </c:pt>
                <c:pt idx="4">
                  <c:v>79.412787306031973</c:v>
                </c:pt>
                <c:pt idx="5">
                  <c:v>79.538638043013265</c:v>
                </c:pt>
                <c:pt idx="6">
                  <c:v>79.672500291681246</c:v>
                </c:pt>
                <c:pt idx="7">
                  <c:v>79.832069381246839</c:v>
                </c:pt>
                <c:pt idx="8">
                  <c:v>80.009489363357062</c:v>
                </c:pt>
                <c:pt idx="9">
                  <c:v>80.107105355267763</c:v>
                </c:pt>
                <c:pt idx="10">
                  <c:v>80.204332438844162</c:v>
                </c:pt>
                <c:pt idx="11">
                  <c:v>80.339478085015358</c:v>
                </c:pt>
                <c:pt idx="12">
                  <c:v>80.471823591179557</c:v>
                </c:pt>
                <c:pt idx="13">
                  <c:v>80.55372768638432</c:v>
                </c:pt>
                <c:pt idx="14">
                  <c:v>80.647999066620002</c:v>
                </c:pt>
                <c:pt idx="15">
                  <c:v>80.710185509275462</c:v>
                </c:pt>
                <c:pt idx="16">
                  <c:v>80.781394625286822</c:v>
                </c:pt>
                <c:pt idx="17">
                  <c:v>80.747287364368219</c:v>
                </c:pt>
                <c:pt idx="18">
                  <c:v>80.457667327810839</c:v>
                </c:pt>
                <c:pt idx="19">
                  <c:v>71.431299342744921</c:v>
                </c:pt>
                <c:pt idx="20">
                  <c:v>71.168436199587759</c:v>
                </c:pt>
                <c:pt idx="21">
                  <c:v>71.024267880060663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5-7C45-99C2-0EAA01A63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8"/>
        <c:overlap val="-27"/>
        <c:axId val="1381886016"/>
        <c:axId val="1381891456"/>
      </c:barChart>
      <c:catAx>
        <c:axId val="138188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81891456"/>
        <c:crosses val="autoZero"/>
        <c:auto val="1"/>
        <c:lblAlgn val="ctr"/>
        <c:lblOffset val="100"/>
        <c:noMultiLvlLbl val="0"/>
      </c:catAx>
      <c:valAx>
        <c:axId val="138189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Густина на население на </a:t>
                </a:r>
                <a:r>
                  <a:rPr lang="en-US"/>
                  <a:t>km</a:t>
                </a:r>
                <a:r>
                  <a:rPr lang="mk-MK" baseline="30000"/>
                  <a:t>2</a:t>
                </a:r>
                <a:endParaRPr lang="en-US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8188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95788826320704E-2"/>
          <c:y val="2.8678568555992812E-2"/>
          <c:w val="0.93268489054607906"/>
          <c:h val="0.79204837135007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'091'!$A$38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'091'!$C$38:$T$38</c:f>
              <c:numCache>
                <c:formatCode>_(* #,##0.0_);_(* \(#,##0.0\);_(* "-"??_);_(@_)</c:formatCode>
                <c:ptCount val="18"/>
                <c:pt idx="0">
                  <c:v>37.008949212892752</c:v>
                </c:pt>
                <c:pt idx="1">
                  <c:v>36.953253698350217</c:v>
                </c:pt>
                <c:pt idx="2">
                  <c:v>36.939569886587613</c:v>
                </c:pt>
                <c:pt idx="3">
                  <c:v>36.931167546031631</c:v>
                </c:pt>
                <c:pt idx="4">
                  <c:v>36.941490421571835</c:v>
                </c:pt>
                <c:pt idx="5">
                  <c:v>36.913642664300575</c:v>
                </c:pt>
                <c:pt idx="6">
                  <c:v>36.863228620964662</c:v>
                </c:pt>
                <c:pt idx="7">
                  <c:v>36.831539793724943</c:v>
                </c:pt>
                <c:pt idx="8">
                  <c:v>36.79552976277072</c:v>
                </c:pt>
                <c:pt idx="9">
                  <c:v>36.710306022845728</c:v>
                </c:pt>
                <c:pt idx="10">
                  <c:v>36.627242884777992</c:v>
                </c:pt>
                <c:pt idx="11">
                  <c:v>36.549941351662923</c:v>
                </c:pt>
                <c:pt idx="12">
                  <c:v>36.495446171485533</c:v>
                </c:pt>
                <c:pt idx="13">
                  <c:v>36.368210728780618</c:v>
                </c:pt>
                <c:pt idx="14">
                  <c:v>36.086612286718591</c:v>
                </c:pt>
                <c:pt idx="15">
                  <c:v>33.302556760211132</c:v>
                </c:pt>
                <c:pt idx="16">
                  <c:v>33.04400473795981</c:v>
                </c:pt>
                <c:pt idx="17">
                  <c:v>32.876678127459186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654D-9DE6-223B4E5628E6}"/>
            </c:ext>
          </c:extLst>
        </c:ser>
        <c:ser>
          <c:idx val="1"/>
          <c:order val="1"/>
          <c:tx>
            <c:strRef>
              <c:f>'091'!$A$39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'091'!$C$39:$T$39</c:f>
              <c:numCache>
                <c:formatCode>_(* #,##0.0_);_(* \(#,##0.0\);_(* "-"??_);_(@_)</c:formatCode>
                <c:ptCount val="18"/>
                <c:pt idx="0">
                  <c:v>49.514877934820063</c:v>
                </c:pt>
                <c:pt idx="1">
                  <c:v>49.413816543722341</c:v>
                </c:pt>
                <c:pt idx="2">
                  <c:v>49.325627470731916</c:v>
                </c:pt>
                <c:pt idx="3">
                  <c:v>49.256062177130772</c:v>
                </c:pt>
                <c:pt idx="4">
                  <c:v>49.21470643172222</c:v>
                </c:pt>
                <c:pt idx="5">
                  <c:v>49.04627077989268</c:v>
                </c:pt>
                <c:pt idx="6">
                  <c:v>48.901388731408403</c:v>
                </c:pt>
                <c:pt idx="7">
                  <c:v>48.747194793229497</c:v>
                </c:pt>
                <c:pt idx="8">
                  <c:v>48.58916654752926</c:v>
                </c:pt>
                <c:pt idx="9">
                  <c:v>48.442915103501662</c:v>
                </c:pt>
                <c:pt idx="10">
                  <c:v>48.274479451672121</c:v>
                </c:pt>
                <c:pt idx="11">
                  <c:v>48.097553547473936</c:v>
                </c:pt>
                <c:pt idx="12">
                  <c:v>47.895156886169822</c:v>
                </c:pt>
                <c:pt idx="13">
                  <c:v>47.60128460257129</c:v>
                </c:pt>
                <c:pt idx="14">
                  <c:v>47.183071203638434</c:v>
                </c:pt>
                <c:pt idx="15">
                  <c:v>41.145954011315595</c:v>
                </c:pt>
                <c:pt idx="16">
                  <c:v>40.717880964470766</c:v>
                </c:pt>
                <c:pt idx="17">
                  <c:v>40.39004767139766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654D-9DE6-223B4E5628E6}"/>
            </c:ext>
          </c:extLst>
        </c:ser>
        <c:ser>
          <c:idx val="2"/>
          <c:order val="2"/>
          <c:tx>
            <c:strRef>
              <c:f>'091'!$A$40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'091'!$C$40:$T$40</c:f>
              <c:numCache>
                <c:formatCode>_(* #,##0.0_);_(* \(#,##0.0\);_(* "-"??_);_(@_)</c:formatCode>
                <c:ptCount val="18"/>
                <c:pt idx="0">
                  <c:v>64.472004694762106</c:v>
                </c:pt>
                <c:pt idx="1">
                  <c:v>64.495223102780344</c:v>
                </c:pt>
                <c:pt idx="2">
                  <c:v>64.44965697704454</c:v>
                </c:pt>
                <c:pt idx="3">
                  <c:v>64.401769010506911</c:v>
                </c:pt>
                <c:pt idx="4">
                  <c:v>64.376228761686846</c:v>
                </c:pt>
                <c:pt idx="5">
                  <c:v>64.204412542351832</c:v>
                </c:pt>
                <c:pt idx="6">
                  <c:v>63.982676745777589</c:v>
                </c:pt>
                <c:pt idx="7">
                  <c:v>63.908377840119208</c:v>
                </c:pt>
                <c:pt idx="8">
                  <c:v>63.869487006688644</c:v>
                </c:pt>
                <c:pt idx="9">
                  <c:v>63.768777161909505</c:v>
                </c:pt>
                <c:pt idx="10">
                  <c:v>63.775162224114524</c:v>
                </c:pt>
                <c:pt idx="11">
                  <c:v>63.752814506396966</c:v>
                </c:pt>
                <c:pt idx="12">
                  <c:v>63.728725408078034</c:v>
                </c:pt>
                <c:pt idx="13">
                  <c:v>63.61263336798681</c:v>
                </c:pt>
                <c:pt idx="14">
                  <c:v>63.303248081143693</c:v>
                </c:pt>
                <c:pt idx="15">
                  <c:v>51.486239320257887</c:v>
                </c:pt>
                <c:pt idx="16">
                  <c:v>51.257538001278178</c:v>
                </c:pt>
                <c:pt idx="17">
                  <c:v>51.115325252166421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F-654D-9DE6-223B4E5628E6}"/>
            </c:ext>
          </c:extLst>
        </c:ser>
        <c:ser>
          <c:idx val="3"/>
          <c:order val="3"/>
          <c:tx>
            <c:strRef>
              <c:f>'091'!$A$41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'091'!$C$41:$T$41</c:f>
              <c:numCache>
                <c:formatCode>_(* #,##0.0_);_(* \(#,##0.0\);_(* "-"??_);_(@_)</c:formatCode>
                <c:ptCount val="18"/>
                <c:pt idx="0">
                  <c:v>61.392926934827884</c:v>
                </c:pt>
                <c:pt idx="1">
                  <c:v>61.453939159751052</c:v>
                </c:pt>
                <c:pt idx="2">
                  <c:v>61.542067929084524</c:v>
                </c:pt>
                <c:pt idx="3">
                  <c:v>61.616281629575873</c:v>
                </c:pt>
                <c:pt idx="4">
                  <c:v>61.734381316415465</c:v>
                </c:pt>
                <c:pt idx="5">
                  <c:v>61.755432317997141</c:v>
                </c:pt>
                <c:pt idx="6">
                  <c:v>61.829646018488489</c:v>
                </c:pt>
                <c:pt idx="7">
                  <c:v>61.894226209781436</c:v>
                </c:pt>
                <c:pt idx="8">
                  <c:v>61.9299058734792</c:v>
                </c:pt>
                <c:pt idx="9">
                  <c:v>61.922769940739641</c:v>
                </c:pt>
                <c:pt idx="10">
                  <c:v>61.920272364280798</c:v>
                </c:pt>
                <c:pt idx="11">
                  <c:v>61.870320835103932</c:v>
                </c:pt>
                <c:pt idx="12">
                  <c:v>61.842490697419677</c:v>
                </c:pt>
                <c:pt idx="13">
                  <c:v>61.663021989019938</c:v>
                </c:pt>
                <c:pt idx="14">
                  <c:v>61.311934098233962</c:v>
                </c:pt>
                <c:pt idx="15">
                  <c:v>52.943982571197878</c:v>
                </c:pt>
                <c:pt idx="16">
                  <c:v>52.54615432096783</c:v>
                </c:pt>
                <c:pt idx="17">
                  <c:v>52.303532607823051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F-654D-9DE6-223B4E5628E6}"/>
            </c:ext>
          </c:extLst>
        </c:ser>
        <c:ser>
          <c:idx val="4"/>
          <c:order val="4"/>
          <c:tx>
            <c:strRef>
              <c:f>'091'!$A$42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'091'!$C$42:$T$42</c:f>
              <c:numCache>
                <c:formatCode>_(* #,##0.0_);_(* \(#,##0.0\);_(* "-"??_);_(@_)</c:formatCode>
                <c:ptCount val="18"/>
                <c:pt idx="0">
                  <c:v>48.533496633679427</c:v>
                </c:pt>
                <c:pt idx="1">
                  <c:v>48.38534107775348</c:v>
                </c:pt>
                <c:pt idx="2">
                  <c:v>48.286159163925277</c:v>
                </c:pt>
                <c:pt idx="3">
                  <c:v>48.216402589676811</c:v>
                </c:pt>
                <c:pt idx="4">
                  <c:v>48.14067863887022</c:v>
                </c:pt>
                <c:pt idx="5">
                  <c:v>48.007750181747774</c:v>
                </c:pt>
                <c:pt idx="6">
                  <c:v>47.86617931719632</c:v>
                </c:pt>
                <c:pt idx="7">
                  <c:v>47.762264656442703</c:v>
                </c:pt>
                <c:pt idx="8">
                  <c:v>47.6361266623002</c:v>
                </c:pt>
                <c:pt idx="9">
                  <c:v>47.486119161925181</c:v>
                </c:pt>
                <c:pt idx="10">
                  <c:v>47.328292340542959</c:v>
                </c:pt>
                <c:pt idx="11">
                  <c:v>47.116964901743032</c:v>
                </c:pt>
                <c:pt idx="12">
                  <c:v>46.899258543174078</c:v>
                </c:pt>
                <c:pt idx="13">
                  <c:v>46.676613666074253</c:v>
                </c:pt>
                <c:pt idx="14">
                  <c:v>46.230706597058251</c:v>
                </c:pt>
                <c:pt idx="15">
                  <c:v>43.300724707017245</c:v>
                </c:pt>
                <c:pt idx="16">
                  <c:v>42.914079860371622</c:v>
                </c:pt>
                <c:pt idx="17">
                  <c:v>42.689994582033634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0F-654D-9DE6-223B4E5628E6}"/>
            </c:ext>
          </c:extLst>
        </c:ser>
        <c:ser>
          <c:idx val="5"/>
          <c:order val="5"/>
          <c:tx>
            <c:strRef>
              <c:f>'091'!$A$43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'091'!$C$43:$T$43</c:f>
              <c:numCache>
                <c:formatCode>_(* #,##0.0_);_(* \(#,##0.0\);_(* "-"??_);_(@_)</c:formatCode>
                <c:ptCount val="18"/>
                <c:pt idx="0">
                  <c:v>124.63229117927834</c:v>
                </c:pt>
                <c:pt idx="1">
                  <c:v>125.13466452245868</c:v>
                </c:pt>
                <c:pt idx="2">
                  <c:v>125.53720469528633</c:v>
                </c:pt>
                <c:pt idx="3">
                  <c:v>125.97181978228352</c:v>
                </c:pt>
                <c:pt idx="4">
                  <c:v>126.4605612869418</c:v>
                </c:pt>
                <c:pt idx="5">
                  <c:v>126.90319510248138</c:v>
                </c:pt>
                <c:pt idx="6">
                  <c:v>127.29330624606834</c:v>
                </c:pt>
                <c:pt idx="7">
                  <c:v>127.6814127075197</c:v>
                </c:pt>
                <c:pt idx="8">
                  <c:v>128.11201843024571</c:v>
                </c:pt>
                <c:pt idx="9">
                  <c:v>128.41953666984611</c:v>
                </c:pt>
                <c:pt idx="10">
                  <c:v>128.63083016693793</c:v>
                </c:pt>
                <c:pt idx="11">
                  <c:v>128.93032967799596</c:v>
                </c:pt>
                <c:pt idx="12">
                  <c:v>129.23704604474213</c:v>
                </c:pt>
                <c:pt idx="13">
                  <c:v>129.45114609682375</c:v>
                </c:pt>
                <c:pt idx="14">
                  <c:v>129.16808497927761</c:v>
                </c:pt>
                <c:pt idx="15">
                  <c:v>100.85636011468387</c:v>
                </c:pt>
                <c:pt idx="16">
                  <c:v>101.00470659271797</c:v>
                </c:pt>
                <c:pt idx="17">
                  <c:v>101.03317307904344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0F-654D-9DE6-223B4E5628E6}"/>
            </c:ext>
          </c:extLst>
        </c:ser>
        <c:ser>
          <c:idx val="6"/>
          <c:order val="6"/>
          <c:tx>
            <c:strRef>
              <c:f>'091'!$A$44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'091'!$C$44:$T$44</c:f>
              <c:numCache>
                <c:formatCode>_(* #,##0.0_);_(* \(#,##0.0\);_(* "-"??_);_(@_)</c:formatCode>
                <c:ptCount val="18"/>
                <c:pt idx="0">
                  <c:v>72.795276561916495</c:v>
                </c:pt>
                <c:pt idx="1">
                  <c:v>72.821621965208166</c:v>
                </c:pt>
                <c:pt idx="2">
                  <c:v>72.937039922485965</c:v>
                </c:pt>
                <c:pt idx="3">
                  <c:v>73.129821365620245</c:v>
                </c:pt>
                <c:pt idx="4">
                  <c:v>73.269912002171196</c:v>
                </c:pt>
                <c:pt idx="5">
                  <c:v>73.316748274689715</c:v>
                </c:pt>
                <c:pt idx="6">
                  <c:v>73.415857172786943</c:v>
                </c:pt>
                <c:pt idx="7">
                  <c:v>73.542566017189742</c:v>
                </c:pt>
                <c:pt idx="8">
                  <c:v>73.672620309629579</c:v>
                </c:pt>
                <c:pt idx="9">
                  <c:v>73.696456626893465</c:v>
                </c:pt>
                <c:pt idx="10">
                  <c:v>73.670529404606427</c:v>
                </c:pt>
                <c:pt idx="11">
                  <c:v>73.708583876027731</c:v>
                </c:pt>
                <c:pt idx="12">
                  <c:v>73.681820291731427</c:v>
                </c:pt>
                <c:pt idx="13">
                  <c:v>73.588565927699008</c:v>
                </c:pt>
                <c:pt idx="14">
                  <c:v>73.253184761986006</c:v>
                </c:pt>
                <c:pt idx="15">
                  <c:v>63.974166450257989</c:v>
                </c:pt>
                <c:pt idx="16">
                  <c:v>63.732876010586665</c:v>
                </c:pt>
                <c:pt idx="17">
                  <c:v>63.637530741531094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0F-654D-9DE6-223B4E5628E6}"/>
            </c:ext>
          </c:extLst>
        </c:ser>
        <c:ser>
          <c:idx val="7"/>
          <c:order val="7"/>
          <c:tx>
            <c:strRef>
              <c:f>'091'!$A$45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'091'!$C$36:$T$36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'091'!$C$45:$T$45</c:f>
              <c:numCache>
                <c:formatCode>_(* #,##0.0_);_(* \(#,##0.0\);_(* "-"??_);_(@_)</c:formatCode>
                <c:ptCount val="18"/>
                <c:pt idx="0">
                  <c:v>315.38388182727249</c:v>
                </c:pt>
                <c:pt idx="1">
                  <c:v>316.9768077444968</c:v>
                </c:pt>
                <c:pt idx="2">
                  <c:v>318.53936684657674</c:v>
                </c:pt>
                <c:pt idx="3">
                  <c:v>320.21380368866238</c:v>
                </c:pt>
                <c:pt idx="4">
                  <c:v>321.94045014275065</c:v>
                </c:pt>
                <c:pt idx="5">
                  <c:v>323.64738480455225</c:v>
                </c:pt>
                <c:pt idx="6">
                  <c:v>325.39107929521288</c:v>
                </c:pt>
                <c:pt idx="7">
                  <c:v>327.24452052130766</c:v>
                </c:pt>
                <c:pt idx="8">
                  <c:v>329.0516123979715</c:v>
                </c:pt>
                <c:pt idx="9">
                  <c:v>330.79211038177482</c:v>
                </c:pt>
                <c:pt idx="10">
                  <c:v>332.74837257844626</c:v>
                </c:pt>
                <c:pt idx="11">
                  <c:v>334.33224172624159</c:v>
                </c:pt>
                <c:pt idx="12">
                  <c:v>336.09831176490331</c:v>
                </c:pt>
                <c:pt idx="13">
                  <c:v>337.37691450782586</c:v>
                </c:pt>
                <c:pt idx="14">
                  <c:v>337.89794512556676</c:v>
                </c:pt>
                <c:pt idx="15">
                  <c:v>323.38367298882446</c:v>
                </c:pt>
                <c:pt idx="16">
                  <c:v>323.31441534024952</c:v>
                </c:pt>
                <c:pt idx="17">
                  <c:v>323.63566427940879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0F-654D-9DE6-223B4E562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1896896"/>
        <c:axId val="1381893632"/>
      </c:barChart>
      <c:catAx>
        <c:axId val="138189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81893632"/>
        <c:crosses val="autoZero"/>
        <c:auto val="1"/>
        <c:lblAlgn val="ctr"/>
        <c:lblOffset val="100"/>
        <c:noMultiLvlLbl val="0"/>
      </c:catAx>
      <c:valAx>
        <c:axId val="1381893632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200" b="1" i="0" baseline="0">
                    <a:effectLst/>
                  </a:rPr>
                  <a:t>Густина на население на </a:t>
                </a:r>
                <a:r>
                  <a:rPr lang="en-US" sz="1200" b="1" i="0" baseline="0">
                    <a:effectLst/>
                  </a:rPr>
                  <a:t>km</a:t>
                </a:r>
                <a:r>
                  <a:rPr lang="mk-MK" sz="1200" b="1" i="0" baseline="30000">
                    <a:effectLst/>
                  </a:rPr>
                  <a:t>2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8189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292099</xdr:colOff>
      <xdr:row>6</xdr:row>
      <xdr:rowOff>0</xdr:rowOff>
    </xdr:from>
    <xdr:to>
      <xdr:col>11</xdr:col>
      <xdr:colOff>776941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7368DE-0BBE-A146-A006-08067D732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403411</xdr:colOff>
      <xdr:row>46</xdr:row>
      <xdr:rowOff>10457</xdr:rowOff>
    </xdr:from>
    <xdr:to>
      <xdr:col>11</xdr:col>
      <xdr:colOff>425824</xdr:colOff>
      <xdr:row>72</xdr:row>
      <xdr:rowOff>29881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315B44C-DC1C-434B-951B-D03A3F7CF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55" sqref="N55"/>
    </sheetView>
  </sheetViews>
  <sheetFormatPr defaultColWidth="8.85546875" defaultRowHeight="15.75" x14ac:dyDescent="0.25"/>
  <cols>
    <col min="1" max="1" width="50" style="2" customWidth="1"/>
    <col min="2" max="2" width="12.28515625" style="2" bestFit="1" customWidth="1"/>
    <col min="3" max="19" width="12.140625" style="2" bestFit="1" customWidth="1"/>
    <col min="20" max="20" width="12.42578125" style="2" customWidth="1"/>
    <col min="21" max="21" width="12.5703125" style="2" customWidth="1"/>
    <col min="22" max="23" width="12.42578125" style="2" bestFit="1" customWidth="1"/>
    <col min="24" max="16384" width="8.85546875" style="2"/>
  </cols>
  <sheetData>
    <row r="1" spans="1:26" x14ac:dyDescent="0.25">
      <c r="A1" s="1" t="s">
        <v>34</v>
      </c>
    </row>
    <row r="2" spans="1:26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26" x14ac:dyDescent="0.25">
      <c r="A3" s="3"/>
      <c r="B3" s="7" t="s">
        <v>23</v>
      </c>
      <c r="C3" s="7" t="s">
        <v>24</v>
      </c>
      <c r="D3" s="7" t="s">
        <v>25</v>
      </c>
      <c r="E3" s="7" t="s">
        <v>26</v>
      </c>
      <c r="F3" s="7" t="s">
        <v>0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12</v>
      </c>
      <c r="S3" s="7" t="s">
        <v>13</v>
      </c>
      <c r="T3" s="7" t="s">
        <v>31</v>
      </c>
      <c r="U3" s="7" t="s">
        <v>32</v>
      </c>
      <c r="V3" s="7" t="s">
        <v>37</v>
      </c>
      <c r="W3" s="7" t="s">
        <v>38</v>
      </c>
    </row>
    <row r="4" spans="1:26" x14ac:dyDescent="0.25">
      <c r="A4" s="4" t="s">
        <v>27</v>
      </c>
      <c r="B4" s="8">
        <v>2023654</v>
      </c>
      <c r="C4" s="8">
        <v>2029892</v>
      </c>
      <c r="D4" s="8">
        <v>2035196</v>
      </c>
      <c r="E4" s="8">
        <v>2038514</v>
      </c>
      <c r="F4" s="8">
        <v>2041941</v>
      </c>
      <c r="G4" s="8">
        <v>2045177</v>
      </c>
      <c r="H4" s="8">
        <v>2048619</v>
      </c>
      <c r="I4" s="8">
        <v>2052722</v>
      </c>
      <c r="J4" s="8">
        <v>2057284</v>
      </c>
      <c r="K4" s="8">
        <v>2059794</v>
      </c>
      <c r="L4" s="8">
        <v>2062294</v>
      </c>
      <c r="M4" s="8">
        <v>2065769</v>
      </c>
      <c r="N4" s="8">
        <v>2069172</v>
      </c>
      <c r="O4" s="8">
        <v>2071278</v>
      </c>
      <c r="P4" s="8">
        <v>2073702</v>
      </c>
      <c r="Q4" s="8">
        <v>2075301</v>
      </c>
      <c r="R4" s="8">
        <v>2077132</v>
      </c>
      <c r="S4" s="8">
        <v>2076255</v>
      </c>
      <c r="T4" s="8">
        <v>2068808</v>
      </c>
      <c r="U4" s="8">
        <v>1836713</v>
      </c>
      <c r="V4" s="8">
        <v>1829954</v>
      </c>
      <c r="W4" s="8">
        <v>1826247</v>
      </c>
    </row>
    <row r="5" spans="1:26" x14ac:dyDescent="0.25">
      <c r="A5" s="4" t="s">
        <v>28</v>
      </c>
      <c r="B5" s="12">
        <f t="shared" ref="B5:Q5" si="0">B4/25713</f>
        <v>78.701590635087314</v>
      </c>
      <c r="C5" s="12">
        <f t="shared" si="0"/>
        <v>78.944191654027151</v>
      </c>
      <c r="D5" s="12">
        <f t="shared" si="0"/>
        <v>79.150468634542833</v>
      </c>
      <c r="E5" s="12">
        <f t="shared" si="0"/>
        <v>79.279508419865437</v>
      </c>
      <c r="F5" s="12">
        <f t="shared" si="0"/>
        <v>79.412787306031973</v>
      </c>
      <c r="G5" s="12">
        <f t="shared" si="0"/>
        <v>79.538638043013265</v>
      </c>
      <c r="H5" s="12">
        <f t="shared" si="0"/>
        <v>79.672500291681246</v>
      </c>
      <c r="I5" s="12">
        <f t="shared" si="0"/>
        <v>79.832069381246839</v>
      </c>
      <c r="J5" s="12">
        <f t="shared" si="0"/>
        <v>80.009489363357062</v>
      </c>
      <c r="K5" s="12">
        <f t="shared" si="0"/>
        <v>80.107105355267763</v>
      </c>
      <c r="L5" s="12">
        <f t="shared" si="0"/>
        <v>80.204332438844162</v>
      </c>
      <c r="M5" s="12">
        <f t="shared" si="0"/>
        <v>80.339478085015358</v>
      </c>
      <c r="N5" s="12">
        <f t="shared" si="0"/>
        <v>80.471823591179557</v>
      </c>
      <c r="O5" s="12">
        <f t="shared" si="0"/>
        <v>80.55372768638432</v>
      </c>
      <c r="P5" s="12">
        <f>P4/25713</f>
        <v>80.647999066620002</v>
      </c>
      <c r="Q5" s="12">
        <f t="shared" si="0"/>
        <v>80.710185509275462</v>
      </c>
      <c r="R5" s="12">
        <f>R4/25713</f>
        <v>80.781394625286822</v>
      </c>
      <c r="S5" s="12">
        <f>S4/25713</f>
        <v>80.747287364368219</v>
      </c>
      <c r="T5" s="12">
        <f>T4/25713</f>
        <v>80.457667327810839</v>
      </c>
      <c r="U5" s="12">
        <f>U4/25713</f>
        <v>71.431299342744921</v>
      </c>
      <c r="V5" s="12">
        <f t="shared" ref="V5:W5" si="1">V4/25713</f>
        <v>71.168436199587759</v>
      </c>
      <c r="W5" s="12">
        <f t="shared" si="1"/>
        <v>71.024267880060663</v>
      </c>
      <c r="Y5" s="2">
        <f>(U5/B5)*100</f>
        <v>90.762205396772373</v>
      </c>
      <c r="Z5" s="2">
        <f>100-Y5</f>
        <v>9.237794603227627</v>
      </c>
    </row>
    <row r="6" spans="1:26" x14ac:dyDescent="0.2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Y6" s="2">
        <f>(U5/T5)*100</f>
        <v>88.781220876949448</v>
      </c>
      <c r="Z6" s="2">
        <f>100-Y6</f>
        <v>11.218779123050552</v>
      </c>
    </row>
    <row r="7" spans="1:26" x14ac:dyDescent="0.25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6" x14ac:dyDescent="0.25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6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6" x14ac:dyDescent="0.25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6" x14ac:dyDescent="0.25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6" x14ac:dyDescent="0.25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6" x14ac:dyDescent="0.25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6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6" x14ac:dyDescent="0.25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6" x14ac:dyDescent="0.25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5">
      <c r="A18" s="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5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5">
      <c r="A23" s="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</row>
    <row r="25" spans="1:19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</row>
    <row r="26" spans="1:19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</row>
    <row r="27" spans="1:19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9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</row>
    <row r="30" spans="1:19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</row>
    <row r="31" spans="1:19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</row>
    <row r="33" spans="1:26" x14ac:dyDescent="0.25">
      <c r="A33" s="1" t="s">
        <v>33</v>
      </c>
    </row>
    <row r="35" spans="1:26" x14ac:dyDescent="0.25">
      <c r="A35" s="5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T35" s="11"/>
    </row>
    <row r="36" spans="1:26" ht="31.5" x14ac:dyDescent="0.25">
      <c r="A36" s="4"/>
      <c r="B36" s="13" t="s">
        <v>29</v>
      </c>
      <c r="C36" s="7" t="s">
        <v>0</v>
      </c>
      <c r="D36" s="7" t="s">
        <v>1</v>
      </c>
      <c r="E36" s="7" t="s">
        <v>2</v>
      </c>
      <c r="F36" s="7" t="s">
        <v>3</v>
      </c>
      <c r="G36" s="7" t="s">
        <v>4</v>
      </c>
      <c r="H36" s="7" t="s">
        <v>5</v>
      </c>
      <c r="I36" s="7" t="s">
        <v>6</v>
      </c>
      <c r="J36" s="7" t="s">
        <v>7</v>
      </c>
      <c r="K36" s="7" t="s">
        <v>8</v>
      </c>
      <c r="L36" s="7" t="s">
        <v>9</v>
      </c>
      <c r="M36" s="7" t="s">
        <v>10</v>
      </c>
      <c r="N36" s="7" t="s">
        <v>11</v>
      </c>
      <c r="O36" s="7" t="s">
        <v>12</v>
      </c>
      <c r="P36" s="7" t="s">
        <v>13</v>
      </c>
      <c r="Q36" s="7" t="s">
        <v>31</v>
      </c>
      <c r="R36" s="7" t="s">
        <v>35</v>
      </c>
      <c r="S36" s="7" t="s">
        <v>37</v>
      </c>
      <c r="T36" s="7" t="s">
        <v>38</v>
      </c>
    </row>
    <row r="37" spans="1:26" x14ac:dyDescent="0.25">
      <c r="A37" s="4" t="s">
        <v>14</v>
      </c>
      <c r="B37" s="8">
        <v>25713</v>
      </c>
      <c r="C37" s="12">
        <f t="shared" ref="C37" si="2">F4/$B$37</f>
        <v>79.412787306031973</v>
      </c>
      <c r="D37" s="12">
        <f t="shared" ref="D37" si="3">G4/$B$37</f>
        <v>79.538638043013265</v>
      </c>
      <c r="E37" s="12">
        <f t="shared" ref="E37" si="4">H4/$B$37</f>
        <v>79.672500291681246</v>
      </c>
      <c r="F37" s="12">
        <f t="shared" ref="F37" si="5">I4/$B$37</f>
        <v>79.832069381246839</v>
      </c>
      <c r="G37" s="12">
        <f t="shared" ref="G37" si="6">J4/$B$37</f>
        <v>80.009489363357062</v>
      </c>
      <c r="H37" s="12">
        <f t="shared" ref="H37" si="7">K4/$B$37</f>
        <v>80.107105355267763</v>
      </c>
      <c r="I37" s="12">
        <f t="shared" ref="I37" si="8">L4/$B$37</f>
        <v>80.204332438844162</v>
      </c>
      <c r="J37" s="12">
        <f t="shared" ref="J37" si="9">M4/$B$37</f>
        <v>80.339478085015358</v>
      </c>
      <c r="K37" s="12">
        <f t="shared" ref="K37" si="10">N4/$B$37</f>
        <v>80.471823591179557</v>
      </c>
      <c r="L37" s="12">
        <f t="shared" ref="L37" si="11">O4/$B$37</f>
        <v>80.55372768638432</v>
      </c>
      <c r="M37" s="12">
        <f t="shared" ref="M37:P37" si="12">P4/$B$37</f>
        <v>80.647999066620002</v>
      </c>
      <c r="N37" s="12">
        <f t="shared" si="12"/>
        <v>80.710185509275462</v>
      </c>
      <c r="O37" s="12">
        <f t="shared" si="12"/>
        <v>80.781394625286822</v>
      </c>
      <c r="P37" s="12">
        <f t="shared" si="12"/>
        <v>80.747287364368219</v>
      </c>
      <c r="Q37" s="12">
        <f>T4/$B$37</f>
        <v>80.457667327810839</v>
      </c>
      <c r="R37" s="12">
        <f t="shared" ref="R37:T37" si="13">U4/$B$37</f>
        <v>71.431299342744921</v>
      </c>
      <c r="S37" s="12">
        <f t="shared" si="13"/>
        <v>71.168436199587759</v>
      </c>
      <c r="T37" s="12">
        <f t="shared" si="13"/>
        <v>71.024267880060663</v>
      </c>
    </row>
    <row r="38" spans="1:26" x14ac:dyDescent="0.25">
      <c r="A38" s="4" t="s">
        <v>15</v>
      </c>
      <c r="B38" s="8">
        <v>4165.5059999999994</v>
      </c>
      <c r="C38" s="12">
        <f>'Broj na naselenie'!B7/$B$38</f>
        <v>37.008949212892752</v>
      </c>
      <c r="D38" s="12">
        <f>'Broj na naselenie'!C7/$B$38</f>
        <v>36.953253698350217</v>
      </c>
      <c r="E38" s="12">
        <f>'Broj na naselenie'!D7/$B$38</f>
        <v>36.939569886587613</v>
      </c>
      <c r="F38" s="12">
        <f>'Broj na naselenie'!E7/$B$38</f>
        <v>36.931167546031631</v>
      </c>
      <c r="G38" s="12">
        <f>'Broj na naselenie'!F7/$B$38</f>
        <v>36.941490421571835</v>
      </c>
      <c r="H38" s="12">
        <f>'Broj na naselenie'!G7/$B$38</f>
        <v>36.913642664300575</v>
      </c>
      <c r="I38" s="12">
        <f>'Broj na naselenie'!H7/$B$38</f>
        <v>36.863228620964662</v>
      </c>
      <c r="J38" s="12">
        <f>'Broj na naselenie'!I7/$B$38</f>
        <v>36.831539793724943</v>
      </c>
      <c r="K38" s="12">
        <f>'Broj na naselenie'!J7/$B$38</f>
        <v>36.79552976277072</v>
      </c>
      <c r="L38" s="12">
        <f>'Broj na naselenie'!K7/$B$38</f>
        <v>36.710306022845728</v>
      </c>
      <c r="M38" s="12">
        <f>'Broj na naselenie'!L7/$B$38</f>
        <v>36.627242884777992</v>
      </c>
      <c r="N38" s="12">
        <f>'Broj na naselenie'!M7/$B$38</f>
        <v>36.549941351662923</v>
      </c>
      <c r="O38" s="12">
        <f>'Broj na naselenie'!N7/$B$38</f>
        <v>36.495446171485533</v>
      </c>
      <c r="P38" s="12">
        <f>'Broj na naselenie'!O7/$B$38</f>
        <v>36.368210728780618</v>
      </c>
      <c r="Q38" s="12">
        <f>'Broj na naselenie'!P7/$B$38</f>
        <v>36.086612286718591</v>
      </c>
      <c r="R38" s="12">
        <f>'Broj na naselenie'!Q7/$B$38</f>
        <v>33.302556760211132</v>
      </c>
      <c r="S38" s="12">
        <f>'Broj na naselenie'!R7/$B$38</f>
        <v>33.04400473795981</v>
      </c>
      <c r="T38" s="12">
        <f>'Broj na naselenie'!S7/$B$38</f>
        <v>32.876678127459186</v>
      </c>
      <c r="W38"/>
      <c r="Y38" s="14"/>
      <c r="Z38" s="15"/>
    </row>
    <row r="39" spans="1:26" x14ac:dyDescent="0.25">
      <c r="A39" s="4" t="s">
        <v>16</v>
      </c>
      <c r="B39" s="8">
        <v>3651.2459999999996</v>
      </c>
      <c r="C39" s="12">
        <f>'Broj na naselenie'!B8/$B$39</f>
        <v>49.514877934820063</v>
      </c>
      <c r="D39" s="12">
        <f>'Broj na naselenie'!C8/$B$39</f>
        <v>49.413816543722341</v>
      </c>
      <c r="E39" s="12">
        <f>'Broj na naselenie'!D8/$B$39</f>
        <v>49.325627470731916</v>
      </c>
      <c r="F39" s="12">
        <f>'Broj na naselenie'!E8/$B$39</f>
        <v>49.256062177130772</v>
      </c>
      <c r="G39" s="12">
        <f>'Broj na naselenie'!F8/$B$39</f>
        <v>49.21470643172222</v>
      </c>
      <c r="H39" s="12">
        <f>'Broj na naselenie'!G8/$B$39</f>
        <v>49.04627077989268</v>
      </c>
      <c r="I39" s="12">
        <f>'Broj na naselenie'!H8/$B$39</f>
        <v>48.901388731408403</v>
      </c>
      <c r="J39" s="12">
        <f>'Broj na naselenie'!I8/$B$39</f>
        <v>48.747194793229497</v>
      </c>
      <c r="K39" s="12">
        <f>'Broj na naselenie'!J8/$B$39</f>
        <v>48.58916654752926</v>
      </c>
      <c r="L39" s="12">
        <f>'Broj na naselenie'!K8/$B$39</f>
        <v>48.442915103501662</v>
      </c>
      <c r="M39" s="12">
        <f>'Broj na naselenie'!L8/$B$39</f>
        <v>48.274479451672121</v>
      </c>
      <c r="N39" s="12">
        <f>'Broj na naselenie'!M8/$B$39</f>
        <v>48.097553547473936</v>
      </c>
      <c r="O39" s="12">
        <f>'Broj na naselenie'!N8/$B$39</f>
        <v>47.895156886169822</v>
      </c>
      <c r="P39" s="12">
        <f>'Broj na naselenie'!O8/$B$39</f>
        <v>47.60128460257129</v>
      </c>
      <c r="Q39" s="12">
        <f>'Broj na naselenie'!P8/$B$39</f>
        <v>47.183071203638434</v>
      </c>
      <c r="R39" s="12">
        <f>'Broj na naselenie'!Q8/$B$39</f>
        <v>41.145954011315595</v>
      </c>
      <c r="S39" s="12">
        <f>'Broj na naselenie'!R8/$B$39</f>
        <v>40.717880964470766</v>
      </c>
      <c r="T39" s="12">
        <f>'Broj na naselenie'!S8/$B$39</f>
        <v>40.39004767139766</v>
      </c>
      <c r="W39"/>
      <c r="Y39" s="14"/>
      <c r="Z39" s="15"/>
    </row>
    <row r="40" spans="1:26" x14ac:dyDescent="0.25">
      <c r="A40" s="4" t="s">
        <v>17</v>
      </c>
      <c r="B40" s="8">
        <v>3445.5419999999999</v>
      </c>
      <c r="C40" s="12">
        <f>'Broj na naselenie'!B9/$B$40</f>
        <v>64.472004694762106</v>
      </c>
      <c r="D40" s="12">
        <f>'Broj na naselenie'!C9/$B$40</f>
        <v>64.495223102780344</v>
      </c>
      <c r="E40" s="12">
        <f>'Broj na naselenie'!D9/$B$40</f>
        <v>64.44965697704454</v>
      </c>
      <c r="F40" s="12">
        <f>'Broj na naselenie'!E9/$B$40</f>
        <v>64.401769010506911</v>
      </c>
      <c r="G40" s="12">
        <f>'Broj na naselenie'!F9/$B$40</f>
        <v>64.376228761686846</v>
      </c>
      <c r="H40" s="12">
        <f>'Broj na naselenie'!G9/$B$40</f>
        <v>64.204412542351832</v>
      </c>
      <c r="I40" s="12">
        <f>'Broj na naselenie'!H9/$B$40</f>
        <v>63.982676745777589</v>
      </c>
      <c r="J40" s="12">
        <f>'Broj na naselenie'!I9/$B$40</f>
        <v>63.908377840119208</v>
      </c>
      <c r="K40" s="12">
        <f>'Broj na naselenie'!J9/$B$40</f>
        <v>63.869487006688644</v>
      </c>
      <c r="L40" s="12">
        <f>'Broj na naselenie'!K9/$B$40</f>
        <v>63.768777161909505</v>
      </c>
      <c r="M40" s="12">
        <f>'Broj na naselenie'!L9/$B$40</f>
        <v>63.775162224114524</v>
      </c>
      <c r="N40" s="12">
        <f>'Broj na naselenie'!M9/$B$40</f>
        <v>63.752814506396966</v>
      </c>
      <c r="O40" s="12">
        <f>'Broj na naselenie'!N9/$B$40</f>
        <v>63.728725408078034</v>
      </c>
      <c r="P40" s="12">
        <f>'Broj na naselenie'!O9/$B$40</f>
        <v>63.61263336798681</v>
      </c>
      <c r="Q40" s="12">
        <f>'Broj na naselenie'!P9/$B$40</f>
        <v>63.303248081143693</v>
      </c>
      <c r="R40" s="12">
        <f>'Broj na naselenie'!Q9/$B$40</f>
        <v>51.486239320257887</v>
      </c>
      <c r="S40" s="12">
        <f>'Broj na naselenie'!R9/$B$40</f>
        <v>51.257538001278178</v>
      </c>
      <c r="T40" s="12">
        <f>'Broj na naselenie'!S9/$B$40</f>
        <v>51.115325252166421</v>
      </c>
      <c r="W40"/>
      <c r="Y40" s="14"/>
      <c r="Z40" s="15"/>
    </row>
    <row r="41" spans="1:26" x14ac:dyDescent="0.25">
      <c r="A41" s="4" t="s">
        <v>18</v>
      </c>
      <c r="B41" s="8">
        <v>2802.7170000000001</v>
      </c>
      <c r="C41" s="12">
        <f>'Broj na naselenie'!B10/$B$41</f>
        <v>61.392926934827884</v>
      </c>
      <c r="D41" s="12">
        <f>'Broj na naselenie'!C10/$B$41</f>
        <v>61.453939159751052</v>
      </c>
      <c r="E41" s="12">
        <f>'Broj na naselenie'!D10/$B$41</f>
        <v>61.542067929084524</v>
      </c>
      <c r="F41" s="12">
        <f>'Broj na naselenie'!E10/$B$41</f>
        <v>61.616281629575873</v>
      </c>
      <c r="G41" s="12">
        <f>'Broj na naselenie'!F10/$B$41</f>
        <v>61.734381316415465</v>
      </c>
      <c r="H41" s="12">
        <f>'Broj na naselenie'!G10/$B$41</f>
        <v>61.755432317997141</v>
      </c>
      <c r="I41" s="12">
        <f>'Broj na naselenie'!H10/$B$41</f>
        <v>61.829646018488489</v>
      </c>
      <c r="J41" s="12">
        <f>'Broj na naselenie'!I10/$B$41</f>
        <v>61.894226209781436</v>
      </c>
      <c r="K41" s="12">
        <f>'Broj na naselenie'!J10/$B$41</f>
        <v>61.9299058734792</v>
      </c>
      <c r="L41" s="12">
        <f>'Broj na naselenie'!K10/$B$41</f>
        <v>61.922769940739641</v>
      </c>
      <c r="M41" s="12">
        <f>'Broj na naselenie'!L10/$B$41</f>
        <v>61.920272364280798</v>
      </c>
      <c r="N41" s="12">
        <f>'Broj na naselenie'!M10/$B$41</f>
        <v>61.870320835103932</v>
      </c>
      <c r="O41" s="12">
        <f>'Broj na naselenie'!N10/$B$41</f>
        <v>61.842490697419677</v>
      </c>
      <c r="P41" s="12">
        <f>'Broj na naselenie'!O10/$B$41</f>
        <v>61.663021989019938</v>
      </c>
      <c r="Q41" s="12">
        <f>'Broj na naselenie'!P10/$B$41</f>
        <v>61.311934098233962</v>
      </c>
      <c r="R41" s="12">
        <f>'Broj na naselenie'!Q10/$B$41</f>
        <v>52.943982571197878</v>
      </c>
      <c r="S41" s="12">
        <f>'Broj na naselenie'!R10/$B$41</f>
        <v>52.54615432096783</v>
      </c>
      <c r="T41" s="12">
        <f>'Broj na naselenie'!S10/$B$41</f>
        <v>52.303532607823051</v>
      </c>
      <c r="W41"/>
      <c r="Y41" s="14"/>
      <c r="Z41" s="15"/>
    </row>
    <row r="42" spans="1:26" x14ac:dyDescent="0.25">
      <c r="A42" s="4" t="s">
        <v>19</v>
      </c>
      <c r="B42" s="8">
        <v>4859.7569999999996</v>
      </c>
      <c r="C42" s="12">
        <f>'Broj na naselenie'!B11/$B$42</f>
        <v>48.533496633679427</v>
      </c>
      <c r="D42" s="12">
        <f>'Broj na naselenie'!C11/$B$42</f>
        <v>48.38534107775348</v>
      </c>
      <c r="E42" s="12">
        <f>'Broj na naselenie'!D11/$B$42</f>
        <v>48.286159163925277</v>
      </c>
      <c r="F42" s="12">
        <f>'Broj na naselenie'!E11/$B$42</f>
        <v>48.216402589676811</v>
      </c>
      <c r="G42" s="12">
        <f>'Broj na naselenie'!F11/$B$42</f>
        <v>48.14067863887022</v>
      </c>
      <c r="H42" s="12">
        <f>'Broj na naselenie'!G11/$B$42</f>
        <v>48.007750181747774</v>
      </c>
      <c r="I42" s="12">
        <f>'Broj na naselenie'!H11/$B$42</f>
        <v>47.86617931719632</v>
      </c>
      <c r="J42" s="12">
        <f>'Broj na naselenie'!I11/$B$42</f>
        <v>47.762264656442703</v>
      </c>
      <c r="K42" s="12">
        <f>'Broj na naselenie'!J11/$B$42</f>
        <v>47.6361266623002</v>
      </c>
      <c r="L42" s="12">
        <f>'Broj na naselenie'!K11/$B$42</f>
        <v>47.486119161925181</v>
      </c>
      <c r="M42" s="12">
        <f>'Broj na naselenie'!L11/$B$42</f>
        <v>47.328292340542959</v>
      </c>
      <c r="N42" s="12">
        <f>'Broj na naselenie'!M11/$B$42</f>
        <v>47.116964901743032</v>
      </c>
      <c r="O42" s="12">
        <f>'Broj na naselenie'!N11/$B$42</f>
        <v>46.899258543174078</v>
      </c>
      <c r="P42" s="12">
        <f>'Broj na naselenie'!O11/$B$42</f>
        <v>46.676613666074253</v>
      </c>
      <c r="Q42" s="12">
        <f>'Broj na naselenie'!P11/$B$42</f>
        <v>46.230706597058251</v>
      </c>
      <c r="R42" s="12">
        <f>'Broj na naselenie'!Q11/$B$42</f>
        <v>43.300724707017245</v>
      </c>
      <c r="S42" s="12">
        <f>'Broj na naselenie'!R11/$B$42</f>
        <v>42.914079860371622</v>
      </c>
      <c r="T42" s="12">
        <f>'Broj na naselenie'!S11/$B$42</f>
        <v>42.689994582033634</v>
      </c>
      <c r="W42"/>
      <c r="Y42" s="14"/>
      <c r="Z42" s="15"/>
    </row>
    <row r="43" spans="1:26" x14ac:dyDescent="0.25">
      <c r="A43" s="4" t="s">
        <v>20</v>
      </c>
      <c r="B43" s="8">
        <v>2494.1609999999996</v>
      </c>
      <c r="C43" s="12">
        <f>'Broj na naselenie'!B12/$B$43</f>
        <v>124.63229117927834</v>
      </c>
      <c r="D43" s="12">
        <f>'Broj na naselenie'!C12/$B$43</f>
        <v>125.13466452245868</v>
      </c>
      <c r="E43" s="12">
        <f>'Broj na naselenie'!D12/$B$43</f>
        <v>125.53720469528633</v>
      </c>
      <c r="F43" s="12">
        <f>'Broj na naselenie'!E12/$B$43</f>
        <v>125.97181978228352</v>
      </c>
      <c r="G43" s="12">
        <f>'Broj na naselenie'!F12/$B$43</f>
        <v>126.4605612869418</v>
      </c>
      <c r="H43" s="12">
        <f>'Broj na naselenie'!G12/$B$43</f>
        <v>126.90319510248138</v>
      </c>
      <c r="I43" s="12">
        <f>'Broj na naselenie'!H12/$B$43</f>
        <v>127.29330624606834</v>
      </c>
      <c r="J43" s="12">
        <f>'Broj na naselenie'!I12/$B$43</f>
        <v>127.6814127075197</v>
      </c>
      <c r="K43" s="12">
        <f>'Broj na naselenie'!J12/$B$43</f>
        <v>128.11201843024571</v>
      </c>
      <c r="L43" s="12">
        <f>'Broj na naselenie'!K12/$B$43</f>
        <v>128.41953666984611</v>
      </c>
      <c r="M43" s="12">
        <f>'Broj na naselenie'!L12/$B$43</f>
        <v>128.63083016693793</v>
      </c>
      <c r="N43" s="12">
        <f>'Broj na naselenie'!M12/$B$43</f>
        <v>128.93032967799596</v>
      </c>
      <c r="O43" s="12">
        <f>'Broj na naselenie'!N12/$B$43</f>
        <v>129.23704604474213</v>
      </c>
      <c r="P43" s="12">
        <f>'Broj na naselenie'!O12/$B$43</f>
        <v>129.45114609682375</v>
      </c>
      <c r="Q43" s="12">
        <f>'Broj na naselenie'!P12/$B$43</f>
        <v>129.16808497927761</v>
      </c>
      <c r="R43" s="12">
        <f>'Broj na naselenie'!Q12/$B$43</f>
        <v>100.85636011468387</v>
      </c>
      <c r="S43" s="12">
        <f>'Broj na naselenie'!R12/$B$43</f>
        <v>101.00470659271797</v>
      </c>
      <c r="T43" s="12">
        <f>'Broj na naselenie'!S12/$B$43</f>
        <v>101.03317307904344</v>
      </c>
      <c r="W43"/>
      <c r="Y43" s="14"/>
      <c r="Z43" s="15"/>
    </row>
    <row r="44" spans="1:26" x14ac:dyDescent="0.25">
      <c r="A44" s="4" t="s">
        <v>21</v>
      </c>
      <c r="B44" s="8">
        <v>2391.3090000000002</v>
      </c>
      <c r="C44" s="12">
        <f>'Broj na naselenie'!B13/$B$44</f>
        <v>72.795276561916495</v>
      </c>
      <c r="D44" s="12">
        <f>'Broj na naselenie'!C13/$B$44</f>
        <v>72.821621965208166</v>
      </c>
      <c r="E44" s="12">
        <f>'Broj na naselenie'!D13/$B$44</f>
        <v>72.937039922485965</v>
      </c>
      <c r="F44" s="12">
        <f>'Broj na naselenie'!E13/$B$44</f>
        <v>73.129821365620245</v>
      </c>
      <c r="G44" s="12">
        <f>'Broj na naselenie'!F13/$B$44</f>
        <v>73.269912002171196</v>
      </c>
      <c r="H44" s="12">
        <f>'Broj na naselenie'!G13/$B$44</f>
        <v>73.316748274689715</v>
      </c>
      <c r="I44" s="12">
        <f>'Broj na naselenie'!H13/$B$44</f>
        <v>73.415857172786943</v>
      </c>
      <c r="J44" s="12">
        <f>'Broj na naselenie'!I13/$B$44</f>
        <v>73.542566017189742</v>
      </c>
      <c r="K44" s="12">
        <f>'Broj na naselenie'!J13/$B$44</f>
        <v>73.672620309629579</v>
      </c>
      <c r="L44" s="12">
        <f>'Broj na naselenie'!K13/$B$44</f>
        <v>73.696456626893465</v>
      </c>
      <c r="M44" s="12">
        <f>'Broj na naselenie'!L13/$B$44</f>
        <v>73.670529404606427</v>
      </c>
      <c r="N44" s="12">
        <f>'Broj na naselenie'!M13/$B$44</f>
        <v>73.708583876027731</v>
      </c>
      <c r="O44" s="12">
        <f>'Broj na naselenie'!N13/$B$44</f>
        <v>73.681820291731427</v>
      </c>
      <c r="P44" s="12">
        <f>'Broj na naselenie'!O13/$B$44</f>
        <v>73.588565927699008</v>
      </c>
      <c r="Q44" s="12">
        <f>'Broj na naselenie'!P13/$B$44</f>
        <v>73.253184761986006</v>
      </c>
      <c r="R44" s="12">
        <f>'Broj na naselenie'!Q13/$B$44</f>
        <v>63.974166450257989</v>
      </c>
      <c r="S44" s="12">
        <f>'Broj na naselenie'!R13/$B$44</f>
        <v>63.732876010586665</v>
      </c>
      <c r="T44" s="12">
        <f>'Broj na naselenie'!S13/$B$44</f>
        <v>63.637530741531094</v>
      </c>
      <c r="W44"/>
      <c r="Y44" s="14"/>
      <c r="Z44" s="15"/>
    </row>
    <row r="45" spans="1:26" x14ac:dyDescent="0.25">
      <c r="A45" s="4" t="s">
        <v>22</v>
      </c>
      <c r="B45" s="8">
        <v>1877.049</v>
      </c>
      <c r="C45" s="12">
        <f>'Broj na naselenie'!B14/$B$45</f>
        <v>315.38388182727249</v>
      </c>
      <c r="D45" s="12">
        <f>'Broj na naselenie'!C14/$B$45</f>
        <v>316.9768077444968</v>
      </c>
      <c r="E45" s="12">
        <f>'Broj na naselenie'!D14/$B$45</f>
        <v>318.53936684657674</v>
      </c>
      <c r="F45" s="12">
        <f>'Broj na naselenie'!E14/$B$45</f>
        <v>320.21380368866238</v>
      </c>
      <c r="G45" s="12">
        <f>'Broj na naselenie'!F14/$B$45</f>
        <v>321.94045014275065</v>
      </c>
      <c r="H45" s="12">
        <f>'Broj na naselenie'!G14/$B$45</f>
        <v>323.64738480455225</v>
      </c>
      <c r="I45" s="12">
        <f>'Broj na naselenie'!H14/$B$45</f>
        <v>325.39107929521288</v>
      </c>
      <c r="J45" s="12">
        <f>'Broj na naselenie'!I14/$B$45</f>
        <v>327.24452052130766</v>
      </c>
      <c r="K45" s="12">
        <f>'Broj na naselenie'!J14/$B$45</f>
        <v>329.0516123979715</v>
      </c>
      <c r="L45" s="12">
        <f>'Broj na naselenie'!K14/$B$45</f>
        <v>330.79211038177482</v>
      </c>
      <c r="M45" s="12">
        <f>'Broj na naselenie'!L14/$B$45</f>
        <v>332.74837257844626</v>
      </c>
      <c r="N45" s="12">
        <f>'Broj na naselenie'!M14/$B$45</f>
        <v>334.33224172624159</v>
      </c>
      <c r="O45" s="12">
        <f>'Broj na naselenie'!N14/$B$45</f>
        <v>336.09831176490331</v>
      </c>
      <c r="P45" s="12">
        <f>'Broj na naselenie'!O14/$B$45</f>
        <v>337.37691450782586</v>
      </c>
      <c r="Q45" s="12">
        <f>'Broj na naselenie'!P14/$B$45</f>
        <v>337.89794512556676</v>
      </c>
      <c r="R45" s="12">
        <f>'Broj na naselenie'!Q14/$B$45</f>
        <v>323.38367298882446</v>
      </c>
      <c r="S45" s="12">
        <f>'Broj na naselenie'!R14/$B$45</f>
        <v>323.31441534024952</v>
      </c>
      <c r="T45" s="12">
        <f>'Broj na naselenie'!S14/$B$45</f>
        <v>323.63566427940879</v>
      </c>
      <c r="W45"/>
      <c r="Y45" s="14"/>
      <c r="Z45" s="15"/>
    </row>
    <row r="46" spans="1:26" x14ac:dyDescent="0.25">
      <c r="A46" s="5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2" t="s">
        <v>36</v>
      </c>
      <c r="T46" s="11"/>
    </row>
    <row r="47" spans="1:26" x14ac:dyDescent="0.25">
      <c r="A47" s="5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0"/>
      <c r="T47" s="11"/>
    </row>
    <row r="48" spans="1:26" x14ac:dyDescent="0.25">
      <c r="A48" s="5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0"/>
      <c r="T48" s="11"/>
    </row>
    <row r="49" spans="1:20" x14ac:dyDescent="0.25">
      <c r="A49" s="5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0"/>
      <c r="T49" s="11"/>
    </row>
    <row r="50" spans="1:20" x14ac:dyDescent="0.25">
      <c r="A50" s="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0"/>
      <c r="T50" s="11"/>
    </row>
    <row r="51" spans="1:20" x14ac:dyDescent="0.25">
      <c r="A51" s="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  <c r="T51" s="11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T52" s="11"/>
    </row>
    <row r="75" spans="1:1" x14ac:dyDescent="0.25">
      <c r="A75" s="2" t="s">
        <v>30</v>
      </c>
    </row>
  </sheetData>
  <phoneticPr fontId="4" type="noConversion"/>
  <pageMargins left="0.75" right="0.75" top="0.75" bottom="0.5" header="0.5" footer="0.75"/>
  <pageSetup orientation="portrait"/>
  <ignoredErrors>
    <ignoredError sqref="B3:S3 C36:P3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331B-A41B-437D-B0B8-6F9AA4BB95B3}">
  <dimension ref="A3:U14"/>
  <sheetViews>
    <sheetView topLeftCell="O1" workbookViewId="0">
      <selection activeCell="Q27" sqref="Q27"/>
    </sheetView>
  </sheetViews>
  <sheetFormatPr defaultRowHeight="15" x14ac:dyDescent="0.25"/>
  <cols>
    <col min="1" max="1" width="25.7109375" customWidth="1"/>
    <col min="2" max="19" width="11.5703125" bestFit="1" customWidth="1"/>
  </cols>
  <sheetData>
    <row r="3" spans="1:21" ht="15.75" x14ac:dyDescent="0.25">
      <c r="A3" s="1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1" ht="15.75" x14ac:dyDescent="0.25">
      <c r="A5" s="3"/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31</v>
      </c>
      <c r="Q5" s="16" t="s">
        <v>35</v>
      </c>
      <c r="R5" s="17">
        <v>2022</v>
      </c>
      <c r="S5" s="17">
        <v>2023</v>
      </c>
    </row>
    <row r="6" spans="1:21" ht="15.75" x14ac:dyDescent="0.25">
      <c r="A6" s="4" t="s">
        <v>14</v>
      </c>
      <c r="B6" s="8">
        <v>2041941</v>
      </c>
      <c r="C6" s="8">
        <v>2045177</v>
      </c>
      <c r="D6" s="8">
        <v>2048619</v>
      </c>
      <c r="E6" s="8">
        <v>2052722</v>
      </c>
      <c r="F6" s="8">
        <v>2057284</v>
      </c>
      <c r="G6" s="8">
        <v>2059794</v>
      </c>
      <c r="H6" s="8">
        <v>2062294</v>
      </c>
      <c r="I6" s="8">
        <v>2065769</v>
      </c>
      <c r="J6" s="8">
        <v>2069172</v>
      </c>
      <c r="K6" s="8">
        <v>2071278</v>
      </c>
      <c r="L6" s="8">
        <v>2073702</v>
      </c>
      <c r="M6" s="8">
        <v>2075301</v>
      </c>
      <c r="N6" s="8">
        <v>2077132</v>
      </c>
      <c r="O6" s="8">
        <v>2076255</v>
      </c>
      <c r="P6" s="8">
        <v>2068808</v>
      </c>
      <c r="Q6" s="8">
        <v>1836713</v>
      </c>
      <c r="R6" s="8">
        <v>1829954</v>
      </c>
      <c r="S6" s="8">
        <v>1826247</v>
      </c>
    </row>
    <row r="7" spans="1:21" ht="15.75" x14ac:dyDescent="0.25">
      <c r="A7" s="4" t="s">
        <v>15</v>
      </c>
      <c r="B7" s="8">
        <v>154161</v>
      </c>
      <c r="C7" s="8">
        <v>153929</v>
      </c>
      <c r="D7" s="8">
        <v>153872</v>
      </c>
      <c r="E7" s="8">
        <v>153837</v>
      </c>
      <c r="F7" s="8">
        <v>153880</v>
      </c>
      <c r="G7" s="8">
        <v>153764</v>
      </c>
      <c r="H7" s="8">
        <v>153554</v>
      </c>
      <c r="I7" s="8">
        <v>153422</v>
      </c>
      <c r="J7" s="8">
        <v>153272</v>
      </c>
      <c r="K7" s="8">
        <v>152917</v>
      </c>
      <c r="L7" s="8">
        <v>152571</v>
      </c>
      <c r="M7" s="8">
        <v>152249</v>
      </c>
      <c r="N7" s="8">
        <v>152022</v>
      </c>
      <c r="O7" s="8">
        <v>151492</v>
      </c>
      <c r="P7" s="8">
        <v>150319</v>
      </c>
      <c r="Q7" s="8">
        <v>138722</v>
      </c>
      <c r="R7" s="8">
        <v>137645</v>
      </c>
      <c r="S7" s="8">
        <v>136948</v>
      </c>
      <c r="U7" s="18">
        <f t="shared" ref="U7:U13" si="0">S7/$S$6</f>
        <v>7.498876110405657E-2</v>
      </c>
    </row>
    <row r="8" spans="1:21" ht="15.75" x14ac:dyDescent="0.25">
      <c r="A8" s="4" t="s">
        <v>16</v>
      </c>
      <c r="B8" s="8">
        <v>180791</v>
      </c>
      <c r="C8" s="8">
        <v>180422</v>
      </c>
      <c r="D8" s="8">
        <v>180100</v>
      </c>
      <c r="E8" s="8">
        <v>179846</v>
      </c>
      <c r="F8" s="8">
        <v>179695</v>
      </c>
      <c r="G8" s="8">
        <v>179080</v>
      </c>
      <c r="H8" s="8">
        <v>178551</v>
      </c>
      <c r="I8" s="8">
        <v>177988</v>
      </c>
      <c r="J8" s="8">
        <v>177411</v>
      </c>
      <c r="K8" s="8">
        <v>176877</v>
      </c>
      <c r="L8" s="8">
        <v>176262</v>
      </c>
      <c r="M8" s="8">
        <v>175616</v>
      </c>
      <c r="N8" s="8">
        <v>174877</v>
      </c>
      <c r="O8" s="8">
        <v>173804</v>
      </c>
      <c r="P8" s="8">
        <v>172277</v>
      </c>
      <c r="Q8" s="8">
        <v>150234</v>
      </c>
      <c r="R8" s="8">
        <v>148671</v>
      </c>
      <c r="S8" s="8">
        <v>147474</v>
      </c>
      <c r="U8" s="18">
        <f t="shared" si="0"/>
        <v>8.0752494049271539E-2</v>
      </c>
    </row>
    <row r="9" spans="1:21" ht="15.75" x14ac:dyDescent="0.25">
      <c r="A9" s="4" t="s">
        <v>17</v>
      </c>
      <c r="B9" s="8">
        <v>222141</v>
      </c>
      <c r="C9" s="8">
        <v>222221</v>
      </c>
      <c r="D9" s="8">
        <v>222064</v>
      </c>
      <c r="E9" s="8">
        <v>221899</v>
      </c>
      <c r="F9" s="8">
        <v>221811</v>
      </c>
      <c r="G9" s="8">
        <v>221219</v>
      </c>
      <c r="H9" s="8">
        <v>220455</v>
      </c>
      <c r="I9" s="8">
        <v>220199</v>
      </c>
      <c r="J9" s="8">
        <v>220065</v>
      </c>
      <c r="K9" s="8">
        <v>219718</v>
      </c>
      <c r="L9" s="8">
        <v>219740</v>
      </c>
      <c r="M9" s="8">
        <v>219663</v>
      </c>
      <c r="N9" s="8">
        <v>219580</v>
      </c>
      <c r="O9" s="8">
        <v>219180</v>
      </c>
      <c r="P9" s="8">
        <v>218114</v>
      </c>
      <c r="Q9" s="8">
        <v>177398</v>
      </c>
      <c r="R9" s="8">
        <v>176610</v>
      </c>
      <c r="S9" s="8">
        <v>176120</v>
      </c>
      <c r="U9" s="18">
        <f t="shared" si="0"/>
        <v>9.6438214546006096E-2</v>
      </c>
    </row>
    <row r="10" spans="1:21" ht="15.75" x14ac:dyDescent="0.25">
      <c r="A10" s="4" t="s">
        <v>18</v>
      </c>
      <c r="B10" s="8">
        <v>172067</v>
      </c>
      <c r="C10" s="8">
        <v>172238</v>
      </c>
      <c r="D10" s="8">
        <v>172485</v>
      </c>
      <c r="E10" s="8">
        <v>172693</v>
      </c>
      <c r="F10" s="8">
        <v>173024</v>
      </c>
      <c r="G10" s="8">
        <v>173083</v>
      </c>
      <c r="H10" s="8">
        <v>173291</v>
      </c>
      <c r="I10" s="8">
        <v>173472</v>
      </c>
      <c r="J10" s="8">
        <v>173572</v>
      </c>
      <c r="K10" s="8">
        <v>173552</v>
      </c>
      <c r="L10" s="8">
        <v>173545</v>
      </c>
      <c r="M10" s="8">
        <v>173405</v>
      </c>
      <c r="N10" s="8">
        <v>173327</v>
      </c>
      <c r="O10" s="8">
        <v>172824</v>
      </c>
      <c r="P10" s="8">
        <v>171840</v>
      </c>
      <c r="Q10" s="8">
        <v>148387</v>
      </c>
      <c r="R10" s="8">
        <v>147272</v>
      </c>
      <c r="S10" s="8">
        <v>146592</v>
      </c>
      <c r="U10" s="18">
        <f t="shared" si="0"/>
        <v>8.0269536377061815E-2</v>
      </c>
    </row>
    <row r="11" spans="1:21" ht="15.75" x14ac:dyDescent="0.25">
      <c r="A11" s="4" t="s">
        <v>19</v>
      </c>
      <c r="B11" s="8">
        <v>235861</v>
      </c>
      <c r="C11" s="8">
        <v>235141</v>
      </c>
      <c r="D11" s="8">
        <v>234659</v>
      </c>
      <c r="E11" s="8">
        <v>234320</v>
      </c>
      <c r="F11" s="8">
        <v>233952</v>
      </c>
      <c r="G11" s="8">
        <v>233306</v>
      </c>
      <c r="H11" s="8">
        <v>232618</v>
      </c>
      <c r="I11" s="8">
        <v>232113</v>
      </c>
      <c r="J11" s="8">
        <v>231500</v>
      </c>
      <c r="K11" s="8">
        <v>230771</v>
      </c>
      <c r="L11" s="8">
        <v>230004</v>
      </c>
      <c r="M11" s="8">
        <v>228977</v>
      </c>
      <c r="N11" s="8">
        <v>227919</v>
      </c>
      <c r="O11" s="8">
        <v>226837</v>
      </c>
      <c r="P11" s="8">
        <v>224670</v>
      </c>
      <c r="Q11" s="8">
        <v>210431</v>
      </c>
      <c r="R11" s="8">
        <v>208552</v>
      </c>
      <c r="S11" s="8">
        <v>207463</v>
      </c>
      <c r="U11" s="18">
        <f t="shared" si="0"/>
        <v>0.11360073418327313</v>
      </c>
    </row>
    <row r="12" spans="1:21" ht="15.75" x14ac:dyDescent="0.25">
      <c r="A12" s="4" t="s">
        <v>20</v>
      </c>
      <c r="B12" s="8">
        <v>310853</v>
      </c>
      <c r="C12" s="8">
        <v>312106</v>
      </c>
      <c r="D12" s="8">
        <v>313110</v>
      </c>
      <c r="E12" s="8">
        <v>314194</v>
      </c>
      <c r="F12" s="8">
        <v>315413</v>
      </c>
      <c r="G12" s="8">
        <v>316517</v>
      </c>
      <c r="H12" s="8">
        <v>317490</v>
      </c>
      <c r="I12" s="8">
        <v>318458</v>
      </c>
      <c r="J12" s="8">
        <v>319532</v>
      </c>
      <c r="K12" s="8">
        <v>320299</v>
      </c>
      <c r="L12" s="8">
        <v>320826</v>
      </c>
      <c r="M12" s="8">
        <v>321573</v>
      </c>
      <c r="N12" s="8">
        <v>322338</v>
      </c>
      <c r="O12" s="8">
        <v>322872</v>
      </c>
      <c r="P12" s="8">
        <v>322166</v>
      </c>
      <c r="Q12" s="8">
        <v>251552</v>
      </c>
      <c r="R12" s="8">
        <v>251922</v>
      </c>
      <c r="S12" s="8">
        <v>251993</v>
      </c>
      <c r="U12" s="18">
        <f t="shared" si="0"/>
        <v>0.13798407334823823</v>
      </c>
    </row>
    <row r="13" spans="1:21" ht="15.75" x14ac:dyDescent="0.25">
      <c r="A13" s="4" t="s">
        <v>21</v>
      </c>
      <c r="B13" s="8">
        <v>174076</v>
      </c>
      <c r="C13" s="8">
        <v>174139</v>
      </c>
      <c r="D13" s="8">
        <v>174415</v>
      </c>
      <c r="E13" s="8">
        <v>174876</v>
      </c>
      <c r="F13" s="8">
        <v>175211</v>
      </c>
      <c r="G13" s="8">
        <v>175323</v>
      </c>
      <c r="H13" s="8">
        <v>175560</v>
      </c>
      <c r="I13" s="8">
        <v>175863</v>
      </c>
      <c r="J13" s="8">
        <v>176174</v>
      </c>
      <c r="K13" s="8">
        <v>176231</v>
      </c>
      <c r="L13" s="8">
        <v>176169</v>
      </c>
      <c r="M13" s="8">
        <v>176260</v>
      </c>
      <c r="N13" s="8">
        <v>176196</v>
      </c>
      <c r="O13" s="8">
        <v>175973</v>
      </c>
      <c r="P13" s="8">
        <v>175171</v>
      </c>
      <c r="Q13" s="8">
        <v>152982</v>
      </c>
      <c r="R13" s="8">
        <v>152405</v>
      </c>
      <c r="S13" s="8">
        <v>152177</v>
      </c>
      <c r="U13" s="18">
        <f t="shared" si="0"/>
        <v>8.3327720729999832E-2</v>
      </c>
    </row>
    <row r="14" spans="1:21" ht="15.75" x14ac:dyDescent="0.25">
      <c r="A14" s="4" t="s">
        <v>22</v>
      </c>
      <c r="B14" s="8">
        <v>591991</v>
      </c>
      <c r="C14" s="8">
        <v>594981</v>
      </c>
      <c r="D14" s="8">
        <v>597914</v>
      </c>
      <c r="E14" s="8">
        <v>601057</v>
      </c>
      <c r="F14" s="8">
        <v>604298</v>
      </c>
      <c r="G14" s="8">
        <v>607502</v>
      </c>
      <c r="H14" s="8">
        <v>610775</v>
      </c>
      <c r="I14" s="8">
        <v>614254</v>
      </c>
      <c r="J14" s="8">
        <v>617646</v>
      </c>
      <c r="K14" s="8">
        <v>620913</v>
      </c>
      <c r="L14" s="8">
        <v>624585</v>
      </c>
      <c r="M14" s="8">
        <v>627558</v>
      </c>
      <c r="N14" s="8">
        <v>630873</v>
      </c>
      <c r="O14" s="8">
        <v>633273</v>
      </c>
      <c r="P14" s="8">
        <v>634251</v>
      </c>
      <c r="Q14" s="8">
        <v>607007</v>
      </c>
      <c r="R14" s="8">
        <v>606877</v>
      </c>
      <c r="S14" s="8">
        <v>607480</v>
      </c>
      <c r="U14" s="18">
        <f>S14/$S$6</f>
        <v>0.33263846566209282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091</vt:lpstr>
      <vt:lpstr>Broj na naselenie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 Nikolovska</cp:lastModifiedBy>
  <dcterms:created xsi:type="dcterms:W3CDTF">2020-06-29T15:00:35Z</dcterms:created>
  <dcterms:modified xsi:type="dcterms:W3CDTF">2024-08-12T11:19:19Z</dcterms:modified>
</cp:coreProperties>
</file>