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0\3 Klimatski\003 IntenzitetNaEmisii\"/>
    </mc:Choice>
  </mc:AlternateContent>
  <bookViews>
    <workbookView xWindow="0" yWindow="465" windowWidth="28515" windowHeight="14880" activeTab="1"/>
  </bookViews>
  <sheets>
    <sheet name="INFO" sheetId="1" r:id="rId1"/>
    <sheet name="Sheet1" sheetId="6" r:id="rId2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gLtKLlxnZMFFNS5862N8bT9Ds4sg=="/>
    </ext>
  </extLst>
</workbook>
</file>

<file path=xl/calcChain.xml><?xml version="1.0" encoding="utf-8"?>
<calcChain xmlns="http://schemas.openxmlformats.org/spreadsheetml/2006/main">
  <c r="AF22" i="6" l="1"/>
  <c r="AF29" i="6"/>
  <c r="D26" i="6"/>
  <c r="C22" i="6"/>
  <c r="W28" i="6"/>
  <c r="AA28" i="6"/>
  <c r="AF28" i="6"/>
  <c r="P28" i="6"/>
  <c r="T28" i="6"/>
  <c r="E28" i="6"/>
  <c r="I28" i="6"/>
  <c r="C28" i="6"/>
  <c r="J27" i="6"/>
  <c r="N27" i="6"/>
  <c r="R27" i="6"/>
  <c r="V27" i="6"/>
  <c r="Z27" i="6"/>
  <c r="AD27" i="6"/>
  <c r="D27" i="6"/>
  <c r="C27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E26" i="6"/>
  <c r="F26" i="6"/>
  <c r="G26" i="6"/>
  <c r="H26" i="6"/>
  <c r="I26" i="6"/>
  <c r="J26" i="6"/>
  <c r="K26" i="6"/>
  <c r="L26" i="6"/>
  <c r="C26" i="6"/>
  <c r="X25" i="6"/>
  <c r="Y25" i="6"/>
  <c r="Z25" i="6"/>
  <c r="AA25" i="6"/>
  <c r="AB25" i="6"/>
  <c r="AC25" i="6"/>
  <c r="AD25" i="6"/>
  <c r="AE25" i="6"/>
  <c r="AF25" i="6"/>
  <c r="N25" i="6"/>
  <c r="O25" i="6"/>
  <c r="P25" i="6"/>
  <c r="Q25" i="6"/>
  <c r="R25" i="6"/>
  <c r="S25" i="6"/>
  <c r="T25" i="6"/>
  <c r="U25" i="6"/>
  <c r="V25" i="6"/>
  <c r="W25" i="6"/>
  <c r="D25" i="6"/>
  <c r="E25" i="6"/>
  <c r="F25" i="6"/>
  <c r="G25" i="6"/>
  <c r="H25" i="6"/>
  <c r="I25" i="6"/>
  <c r="J25" i="6"/>
  <c r="K25" i="6"/>
  <c r="L25" i="6"/>
  <c r="M25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C25" i="6"/>
  <c r="X29" i="6"/>
  <c r="C24" i="6"/>
  <c r="X28" i="6"/>
  <c r="W23" i="6"/>
  <c r="X23" i="6"/>
  <c r="Y23" i="6"/>
  <c r="Z23" i="6"/>
  <c r="AA23" i="6"/>
  <c r="AB23" i="6"/>
  <c r="AC23" i="6"/>
  <c r="AD23" i="6"/>
  <c r="AE23" i="6"/>
  <c r="AF23" i="6"/>
  <c r="N23" i="6"/>
  <c r="O23" i="6"/>
  <c r="P23" i="6"/>
  <c r="Q23" i="6"/>
  <c r="R23" i="6"/>
  <c r="S23" i="6"/>
  <c r="T23" i="6"/>
  <c r="U23" i="6"/>
  <c r="V23" i="6"/>
  <c r="D23" i="6"/>
  <c r="E23" i="6"/>
  <c r="F23" i="6"/>
  <c r="G23" i="6"/>
  <c r="H23" i="6"/>
  <c r="I23" i="6"/>
  <c r="J23" i="6"/>
  <c r="K23" i="6"/>
  <c r="L23" i="6"/>
  <c r="M23" i="6"/>
  <c r="C23" i="6"/>
  <c r="G27" i="6"/>
  <c r="U22" i="6"/>
  <c r="V22" i="6"/>
  <c r="W22" i="6"/>
  <c r="X22" i="6"/>
  <c r="Y22" i="6"/>
  <c r="Z22" i="6"/>
  <c r="AA22" i="6"/>
  <c r="AB22" i="6"/>
  <c r="AC22" i="6"/>
  <c r="AD22" i="6"/>
  <c r="AE22" i="6"/>
  <c r="M22" i="6"/>
  <c r="N22" i="6"/>
  <c r="O22" i="6"/>
  <c r="P22" i="6"/>
  <c r="Q22" i="6"/>
  <c r="R22" i="6"/>
  <c r="S22" i="6"/>
  <c r="T22" i="6"/>
  <c r="D22" i="6"/>
  <c r="E22" i="6"/>
  <c r="F22" i="6"/>
  <c r="G22" i="6"/>
  <c r="H22" i="6"/>
  <c r="I22" i="6"/>
  <c r="J22" i="6"/>
  <c r="K22" i="6"/>
  <c r="L22" i="6"/>
  <c r="K29" i="6"/>
  <c r="G29" i="6"/>
  <c r="W29" i="6"/>
  <c r="S29" i="6"/>
  <c r="O29" i="6"/>
  <c r="AE29" i="6"/>
  <c r="AA29" i="6"/>
  <c r="F27" i="6"/>
  <c r="AC27" i="6"/>
  <c r="Y27" i="6"/>
  <c r="U27" i="6"/>
  <c r="Q27" i="6"/>
  <c r="M27" i="6"/>
  <c r="I27" i="6"/>
  <c r="L28" i="6"/>
  <c r="H28" i="6"/>
  <c r="D28" i="6"/>
  <c r="S28" i="6"/>
  <c r="O28" i="6"/>
  <c r="AD28" i="6"/>
  <c r="Z28" i="6"/>
  <c r="AE28" i="6"/>
  <c r="J29" i="6"/>
  <c r="F29" i="6"/>
  <c r="V29" i="6"/>
  <c r="R29" i="6"/>
  <c r="N29" i="6"/>
  <c r="AD29" i="6"/>
  <c r="Z29" i="6"/>
  <c r="AF27" i="6"/>
  <c r="AB27" i="6"/>
  <c r="X27" i="6"/>
  <c r="T27" i="6"/>
  <c r="P27" i="6"/>
  <c r="L27" i="6"/>
  <c r="H27" i="6"/>
  <c r="K28" i="6"/>
  <c r="G28" i="6"/>
  <c r="V28" i="6"/>
  <c r="R28" i="6"/>
  <c r="N28" i="6"/>
  <c r="AC28" i="6"/>
  <c r="Y28" i="6"/>
  <c r="C29" i="6"/>
  <c r="I29" i="6"/>
  <c r="E29" i="6"/>
  <c r="U29" i="6"/>
  <c r="Q29" i="6"/>
  <c r="M29" i="6"/>
  <c r="AC29" i="6"/>
  <c r="Y29" i="6"/>
  <c r="E27" i="6"/>
  <c r="AE27" i="6"/>
  <c r="AA27" i="6"/>
  <c r="W27" i="6"/>
  <c r="S27" i="6"/>
  <c r="O27" i="6"/>
  <c r="K27" i="6"/>
  <c r="J28" i="6"/>
  <c r="F28" i="6"/>
  <c r="U28" i="6"/>
  <c r="Q28" i="6"/>
  <c r="M28" i="6"/>
  <c r="AB28" i="6"/>
  <c r="L29" i="6"/>
  <c r="H29" i="6"/>
  <c r="D29" i="6"/>
  <c r="T29" i="6"/>
  <c r="P29" i="6"/>
  <c r="AB29" i="6"/>
  <c r="R9" i="6"/>
  <c r="Q9" i="6"/>
  <c r="R7" i="6"/>
  <c r="Q7" i="6"/>
</calcChain>
</file>

<file path=xl/sharedStrings.xml><?xml version="1.0" encoding="utf-8"?>
<sst xmlns="http://schemas.openxmlformats.org/spreadsheetml/2006/main" count="69" uniqueCount="52">
  <si>
    <t>Основни информации за документот</t>
  </si>
  <si>
    <t>Име на индикатор</t>
  </si>
  <si>
    <t>Број на индикатор</t>
  </si>
  <si>
    <t>Област</t>
  </si>
  <si>
    <t>Климатски промени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</si>
  <si>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</si>
  <si>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</si>
  <si>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</si>
  <si>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</si>
  <si>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</si>
  <si>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</si>
  <si>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</si>
  <si>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</si>
  <si>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</si>
  <si>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</si>
  <si>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</si>
  <si>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</si>
  <si>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CSI 011 2018 MK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</si>
  <si>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</si>
  <si>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</si>
  <si>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</si>
  <si>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</si>
  <si>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</si>
  <si>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</si>
  <si>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</si>
  <si>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</si>
  <si>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</si>
  <si>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</si>
  <si>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</si>
  <si>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Sheet1</t>
  </si>
  <si>
    <t>WOM</t>
  </si>
  <si>
    <t>WEM</t>
  </si>
  <si>
    <t>WAM</t>
  </si>
  <si>
    <t>e-WAM</t>
  </si>
  <si>
    <t>Петранка Бончева</t>
  </si>
  <si>
    <t>Табела 1: Интензитет на емисии на стакленички гасови од потрошувачката на енергија</t>
  </si>
  <si>
    <t>Година</t>
  </si>
  <si>
    <t>2000 - базна година</t>
  </si>
  <si>
    <t>Вкупно потребна енергија (ktoe)</t>
  </si>
  <si>
    <t xml:space="preserve">Однос помеѓу вкупните емисии од сектор енергетика и вкупната потребна енергија </t>
  </si>
  <si>
    <t>Индекс 2000=100</t>
  </si>
  <si>
    <t>2000-2040</t>
  </si>
  <si>
    <t>Трет двогодишен извештај на Македонија кон Рамковната конвенција на ОН за климатски промени (TBUR); Државен завод за статистика</t>
  </si>
  <si>
    <t>Проекции на вкупно потребната енергија (ktoe)</t>
  </si>
  <si>
    <t>Однос помеѓу проекциите на вкупните емисии од секторот енергетика и проекциите на вкупната потребна енергија</t>
  </si>
  <si>
    <t>Табела 2: Интензитетот на емисии на стакленички гасови од потрошувачката на енергија - WOM, WEM, WAM, e-WAM</t>
  </si>
  <si>
    <t>2000-базна година</t>
  </si>
  <si>
    <t xml:space="preserve"> Интензитет на емисии на стакленички гасови од потрошувачката на енергија</t>
  </si>
  <si>
    <t>Пресметка на интензитет на емисии на стакленички гасови од потрошувачката на енергија</t>
  </si>
  <si>
    <t>Емисии на стакленички гасови од сектор енергетика (kt CO2-eq)</t>
  </si>
  <si>
    <t>Проекции на емисиите на стакленички гасови од секторот енергетика (kt CO2-eq)</t>
  </si>
  <si>
    <t xml:space="preserve">Извор: Трет двогодишен извештај за климатски промени кон Рамковната конвенција на ОН за климатски промени (Извештај за националниот инвентар на стакленички гасови - ИЦЕОР-МАНУ, Извештај за ублажување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</si>
</sst>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/>
    <xf numFmtId="0" fontId="1" fillId="3" borderId="4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14" fontId="1" fillId="4" borderId="7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14" fontId="1" fillId="4" borderId="10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3" borderId="15" xfId="0" applyFont="1" applyFill="1" applyBorder="1" applyAlignment="1">
      <alignment vertical="center"/>
    </xf>
    <xf numFmtId="14" fontId="1" fillId="4" borderId="16" xfId="0" applyNumberFormat="1" applyFon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0" fillId="0" borderId="0" xfId="0" applyFont="1" applyAlignment="1"/>
    <xf numFmtId="0" fontId="1" fillId="6" borderId="5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6" fillId="0" borderId="34" xfId="0" applyFon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37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0" fontId="6" fillId="0" borderId="41" xfId="0" applyFont="1" applyBorder="1" applyAlignment="1">
      <alignment horizontal="left" wrapText="1"/>
    </xf>
    <xf numFmtId="2" fontId="0" fillId="0" borderId="42" xfId="0" applyNumberFormat="1" applyFont="1" applyBorder="1" applyAlignment="1">
      <alignment horizontal="center"/>
    </xf>
    <xf numFmtId="2" fontId="0" fillId="0" borderId="43" xfId="0" applyNumberFormat="1" applyFont="1" applyBorder="1" applyAlignment="1">
      <alignment horizontal="center"/>
    </xf>
    <xf numFmtId="0" fontId="0" fillId="0" borderId="41" xfId="0" applyFont="1" applyBorder="1" applyAlignment="1">
      <alignment horizontal="left"/>
    </xf>
    <xf numFmtId="164" fontId="0" fillId="0" borderId="4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6" fillId="0" borderId="41" xfId="0" applyFont="1" applyBorder="1" applyAlignment="1"/>
    <xf numFmtId="0" fontId="0" fillId="0" borderId="42" xfId="0" applyFont="1" applyBorder="1" applyAlignment="1"/>
    <xf numFmtId="0" fontId="9" fillId="0" borderId="2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7" borderId="42" xfId="0" applyFont="1" applyFill="1" applyBorder="1" applyAlignment="1">
      <alignment horizontal="center"/>
    </xf>
    <xf numFmtId="2" fontId="0" fillId="7" borderId="42" xfId="0" applyNumberFormat="1" applyFont="1" applyFill="1" applyBorder="1" applyAlignment="1">
      <alignment horizontal="center"/>
    </xf>
    <xf numFmtId="164" fontId="0" fillId="7" borderId="42" xfId="0" applyNumberFormat="1" applyFont="1" applyFill="1" applyBorder="1" applyAlignment="1">
      <alignment horizontal="center"/>
    </xf>
    <xf numFmtId="2" fontId="0" fillId="7" borderId="34" xfId="0" applyNumberFormat="1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2" fontId="0" fillId="7" borderId="39" xfId="0" applyNumberFormat="1" applyFill="1" applyBorder="1" applyAlignment="1">
      <alignment horizontal="center"/>
    </xf>
    <xf numFmtId="164" fontId="0" fillId="7" borderId="34" xfId="0" applyNumberFormat="1" applyFont="1" applyFill="1" applyBorder="1" applyAlignment="1">
      <alignment horizontal="center"/>
    </xf>
    <xf numFmtId="164" fontId="0" fillId="7" borderId="0" xfId="0" applyNumberFormat="1" applyFont="1" applyFill="1" applyBorder="1" applyAlignment="1">
      <alignment horizontal="center"/>
    </xf>
    <xf numFmtId="164" fontId="0" fillId="7" borderId="39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left" wrapText="1"/>
    </xf>
    <xf numFmtId="0" fontId="0" fillId="0" borderId="36" xfId="0" applyFont="1" applyBorder="1" applyAlignment="1">
      <alignment horizontal="left" wrapText="1"/>
    </xf>
    <xf numFmtId="0" fontId="0" fillId="0" borderId="38" xfId="0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6" fillId="0" borderId="33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164" fontId="0" fillId="0" borderId="34" xfId="0" applyNumberFormat="1" applyFont="1" applyBorder="1" applyAlignment="1">
      <alignment horizontal="center"/>
    </xf>
    <xf numFmtId="164" fontId="0" fillId="0" borderId="39" xfId="0" applyNumberFormat="1" applyFont="1" applyBorder="1" applyAlignment="1">
      <alignment horizontal="center"/>
    </xf>
    <xf numFmtId="164" fontId="0" fillId="7" borderId="34" xfId="0" applyNumberFormat="1" applyFont="1" applyFill="1" applyBorder="1" applyAlignment="1">
      <alignment horizontal="center"/>
    </xf>
    <xf numFmtId="164" fontId="0" fillId="7" borderId="39" xfId="0" applyNumberFormat="1" applyFont="1" applyFill="1" applyBorder="1" applyAlignment="1">
      <alignment horizontal="center"/>
    </xf>
    <xf numFmtId="2" fontId="0" fillId="0" borderId="35" xfId="0" applyNumberFormat="1" applyFont="1" applyBorder="1" applyAlignment="1">
      <alignment horizontal="center" wrapText="1"/>
    </xf>
    <xf numFmtId="2" fontId="0" fillId="0" borderId="40" xfId="0" applyNumberFormat="1" applyFont="1" applyBorder="1" applyAlignment="1">
      <alignment horizontal="center" wrapText="1"/>
    </xf>
    <xf numFmtId="2" fontId="0" fillId="0" borderId="34" xfId="0" applyNumberFormat="1" applyFont="1" applyBorder="1" applyAlignment="1">
      <alignment horizontal="center" wrapText="1"/>
    </xf>
    <xf numFmtId="2" fontId="0" fillId="0" borderId="39" xfId="0" applyNumberFormat="1" applyFont="1" applyBorder="1" applyAlignment="1">
      <alignment horizontal="center" wrapText="1"/>
    </xf>
    <xf numFmtId="2" fontId="0" fillId="7" borderId="34" xfId="0" applyNumberFormat="1" applyFont="1" applyFill="1" applyBorder="1" applyAlignment="1">
      <alignment horizontal="center" wrapText="1"/>
    </xf>
    <xf numFmtId="2" fontId="0" fillId="7" borderId="39" xfId="0" applyNumberFormat="1" applyFont="1" applyFill="1" applyBorder="1" applyAlignment="1">
      <alignment horizont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0" xfId="0" applyNumberFormat="1" applyFont="1" applyAlignment="1"/>
    <xf numFmtId="164" fontId="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27257028071289E-2"/>
          <c:y val="5.9244809889110656E-2"/>
          <c:w val="0.93461466030561735"/>
          <c:h val="0.74402474287178366"/>
        </c:manualLayout>
      </c:layout>
      <c:lineChart>
        <c:grouping val="standard"/>
        <c:varyColors val="0"/>
        <c:ser>
          <c:idx val="1"/>
          <c:order val="0"/>
          <c:tx>
            <c:strRef>
              <c:f>Sheet1!$A$9</c:f>
              <c:strCache>
                <c:ptCount val="1"/>
                <c:pt idx="0">
                  <c:v>Индекс 2000=100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Sheet1!$B$3:$R$3</c:f>
              <c:strCache>
                <c:ptCount val="17"/>
                <c:pt idx="0">
                  <c:v>2000 - базна година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strCache>
            </c:strRef>
          </c:cat>
          <c:val>
            <c:numRef>
              <c:f>Sheet1!$B$9:$R$9</c:f>
              <c:numCache>
                <c:formatCode>0.0</c:formatCode>
                <c:ptCount val="17"/>
                <c:pt idx="0">
                  <c:v>100</c:v>
                </c:pt>
                <c:pt idx="1">
                  <c:v>103.29934907774543</c:v>
                </c:pt>
                <c:pt idx="2">
                  <c:v>99.38520813160379</c:v>
                </c:pt>
                <c:pt idx="3">
                  <c:v>102.76625204657782</c:v>
                </c:pt>
                <c:pt idx="4">
                  <c:v>93.238461988234874</c:v>
                </c:pt>
                <c:pt idx="5">
                  <c:v>89.920327257995737</c:v>
                </c:pt>
                <c:pt idx="6">
                  <c:v>83.62674168672946</c:v>
                </c:pt>
                <c:pt idx="7">
                  <c:v>86.026296599276321</c:v>
                </c:pt>
                <c:pt idx="8">
                  <c:v>84.324643224777148</c:v>
                </c:pt>
                <c:pt idx="9">
                  <c:v>89.980763115741254</c:v>
                </c:pt>
                <c:pt idx="10">
                  <c:v>87.608316128970174</c:v>
                </c:pt>
                <c:pt idx="11">
                  <c:v>87.621426763251606</c:v>
                </c:pt>
                <c:pt idx="12">
                  <c:v>89.750092783024058</c:v>
                </c:pt>
                <c:pt idx="13">
                  <c:v>86.50945396156969</c:v>
                </c:pt>
                <c:pt idx="14">
                  <c:v>84.48089434612713</c:v>
                </c:pt>
                <c:pt idx="15">
                  <c:v>81.481469378021288</c:v>
                </c:pt>
                <c:pt idx="16">
                  <c:v>78.410193206617976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3A-4DEC-B6BA-7B631819028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941325376"/>
        <c:axId val="-1941336256"/>
      </c:lineChart>
      <c:catAx>
        <c:axId val="-1941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336256"/>
        <c:crosses val="autoZero"/>
        <c:auto val="1"/>
        <c:lblAlgn val="ctr"/>
        <c:lblOffset val="100"/>
        <c:noMultiLvlLbl val="0"/>
      </c:catAx>
      <c:valAx>
        <c:axId val="-194133625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32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02113207959165E-2"/>
          <c:y val="5.0838501621553053E-2"/>
          <c:w val="0.91119031396643435"/>
          <c:h val="0.76544853052804795"/>
        </c:manualLayout>
      </c:layout>
      <c:lineChart>
        <c:grouping val="standard"/>
        <c:varyColors val="0"/>
        <c:ser>
          <c:idx val="1"/>
          <c:order val="0"/>
          <c:tx>
            <c:strRef>
              <c:f>Sheet1!$B$26</c:f>
              <c:strCache>
                <c:ptCount val="1"/>
                <c:pt idx="0">
                  <c:v>WOM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391953802481762E-17"/>
                  <c:y val="-5.8295984709574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6391953802481762E-17"/>
                  <c:y val="-9.865474335466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289018362879325E-3"/>
                  <c:y val="-2.242153258060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2012</c:v>
              </c:pt>
              <c:pt idx="1">
                <c:v>2015</c:v>
              </c:pt>
              <c:pt idx="2">
                <c:v>2020</c:v>
              </c:pt>
              <c:pt idx="3">
                <c:v>2025</c:v>
              </c:pt>
              <c:pt idx="4">
                <c:v>2030</c:v>
              </c:pt>
              <c:pt idx="5">
                <c:v>2035</c:v>
              </c:pt>
              <c:pt idx="6">
                <c:v>2050</c:v>
              </c:pt>
            </c:numLit>
          </c:cat>
          <c:val>
            <c:numRef>
              <c:f>(Sheet1!$D$26,Sheet1!$G$26,Sheet1!$L$26,Sheet1!$Q$26,Sheet1!$V$26,Sheet1!$AA$26,Sheet1!$AF$26)</c:f>
              <c:numCache>
                <c:formatCode>0.0</c:formatCode>
                <c:ptCount val="7"/>
                <c:pt idx="0">
                  <c:v>91.094761224470858</c:v>
                </c:pt>
                <c:pt idx="1">
                  <c:v>82.169247530527684</c:v>
                </c:pt>
                <c:pt idx="2">
                  <c:v>79.200135521897508</c:v>
                </c:pt>
                <c:pt idx="3">
                  <c:v>79.170590333505174</c:v>
                </c:pt>
                <c:pt idx="4">
                  <c:v>77.837631658584471</c:v>
                </c:pt>
                <c:pt idx="5">
                  <c:v>70.548475717153849</c:v>
                </c:pt>
                <c:pt idx="6">
                  <c:v>78.800648322232092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E5-4D4F-BAF5-7A81C543047D}"/>
            </c:ext>
          </c:extLst>
        </c:ser>
        <c:ser>
          <c:idx val="0"/>
          <c:order val="1"/>
          <c:tx>
            <c:strRef>
              <c:f>Sheet1!$B$27</c:f>
              <c:strCache>
                <c:ptCount val="1"/>
                <c:pt idx="0">
                  <c:v>WEM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391953802481762E-17"/>
                  <c:y val="3.1390145612847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289018362881254E-3"/>
                  <c:y val="5.3811678193452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433527544318987E-3"/>
                  <c:y val="-6.278029122569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(Sheet1!$D$27,Sheet1!$G$27,Sheet1!$L$27,Sheet1!$Q$27,Sheet1!$V$27,Sheet1!$AA$27,Sheet1!$AF$27)</c:f>
              <c:numCache>
                <c:formatCode>0.0</c:formatCode>
                <c:ptCount val="7"/>
                <c:pt idx="0">
                  <c:v>91.094761224470858</c:v>
                </c:pt>
                <c:pt idx="1">
                  <c:v>73.86768535715251</c:v>
                </c:pt>
                <c:pt idx="2">
                  <c:v>72.721212788113803</c:v>
                </c:pt>
                <c:pt idx="3">
                  <c:v>69.556569074320677</c:v>
                </c:pt>
                <c:pt idx="4">
                  <c:v>71.761688844824235</c:v>
                </c:pt>
                <c:pt idx="5">
                  <c:v>74.650161576765015</c:v>
                </c:pt>
                <c:pt idx="6">
                  <c:v>83.390818689800369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E5-4D4F-BAF5-7A81C543047D}"/>
            </c:ext>
          </c:extLst>
        </c:ser>
        <c:ser>
          <c:idx val="2"/>
          <c:order val="2"/>
          <c:tx>
            <c:strRef>
              <c:f>Sheet1!$B$28</c:f>
              <c:strCache>
                <c:ptCount val="1"/>
                <c:pt idx="0">
                  <c:v>WAM</c:v>
                </c:pt>
              </c:strCache>
            </c:strRef>
          </c:tx>
          <c:spPr>
            <a:ln w="28575" cap="rnd">
              <a:solidFill>
                <a:srgbClr val="FF3399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391953802481762E-17"/>
                  <c:y val="-4.03587586450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6391953802481762E-17"/>
                  <c:y val="-4.4843065161210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(Sheet1!$D$28,Sheet1!$G$28,Sheet1!$L$28,Sheet1!$Q$28,Sheet1!$V$28,Sheet1!$AA$28,Sheet1!$AF$28)</c:f>
              <c:numCache>
                <c:formatCode>0.0</c:formatCode>
                <c:ptCount val="7"/>
                <c:pt idx="0">
                  <c:v>91.094761224470858</c:v>
                </c:pt>
                <c:pt idx="1">
                  <c:v>73.939744987927227</c:v>
                </c:pt>
                <c:pt idx="2">
                  <c:v>72.163381617921473</c:v>
                </c:pt>
                <c:pt idx="3">
                  <c:v>40.113560411701897</c:v>
                </c:pt>
                <c:pt idx="4">
                  <c:v>38.781235121983542</c:v>
                </c:pt>
                <c:pt idx="5">
                  <c:v>44.249371576090844</c:v>
                </c:pt>
                <c:pt idx="6">
                  <c:v>51.492550892682011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E5-4D4F-BAF5-7A81C543047D}"/>
            </c:ext>
          </c:extLst>
        </c:ser>
        <c:ser>
          <c:idx val="3"/>
          <c:order val="3"/>
          <c:tx>
            <c:strRef>
              <c:f>Sheet1!$B$29</c:f>
              <c:strCache>
                <c:ptCount val="1"/>
                <c:pt idx="0">
                  <c:v>e-WAM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391953802481762E-17"/>
                  <c:y val="4.9327371677331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6391953802481762E-17"/>
                  <c:y val="4.4843065161210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(Sheet1!$D$29,Sheet1!$G$29,Sheet1!$L$29,Sheet1!$Q$29,Sheet1!$V$29,Sheet1!$AA$29,Sheet1!$AF$29)</c:f>
              <c:numCache>
                <c:formatCode>0.0</c:formatCode>
                <c:ptCount val="7"/>
                <c:pt idx="0">
                  <c:v>91.094761224470858</c:v>
                </c:pt>
                <c:pt idx="1">
                  <c:v>73.925682163687512</c:v>
                </c:pt>
                <c:pt idx="2">
                  <c:v>72.290468849535031</c:v>
                </c:pt>
                <c:pt idx="3">
                  <c:v>37.630862989676395</c:v>
                </c:pt>
                <c:pt idx="4">
                  <c:v>32.221970272960576</c:v>
                </c:pt>
                <c:pt idx="5">
                  <c:v>32.626926558415782</c:v>
                </c:pt>
                <c:pt idx="6">
                  <c:v>35.152114504734307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2E5-4D4F-BAF5-7A81C54304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941306336"/>
        <c:axId val="-1941308512"/>
      </c:lineChart>
      <c:catAx>
        <c:axId val="-194130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308512"/>
        <c:crosses val="autoZero"/>
        <c:auto val="1"/>
        <c:lblAlgn val="ctr"/>
        <c:lblOffset val="100"/>
        <c:noMultiLvlLbl val="0"/>
      </c:catAx>
      <c:valAx>
        <c:axId val="-1941308512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30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306159</xdr:colOff>
      <xdr:row>29</xdr:row>
      <xdr:rowOff>116417</xdr:rowOff>
    </xdr:from>
    <xdr:to>
      <xdr:col>10</xdr:col>
      <xdr:colOff>486834</xdr:colOff>
      <xdr:row>48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4111E64-7316-48B4-B858-DB8F22ED9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367393</xdr:colOff>
      <xdr:row>49</xdr:row>
      <xdr:rowOff>108858</xdr:rowOff>
    </xdr:from>
    <xdr:to>
      <xdr:col>10</xdr:col>
      <xdr:colOff>592667</xdr:colOff>
      <xdr:row>69</xdr:row>
      <xdr:rowOff>74083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E8A079FD-AB67-4844-BAD3-090D3AC8F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5" sqref="C15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36.5" customWidth="1"/>
    <col min="4" max="4" width="38.625" customWidth="1"/>
    <col min="5" max="5" width="9" customWidth="1"/>
    <col min="6" max="6" width="30.125" customWidth="1"/>
    <col min="7" max="26" width="9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1"/>
      <c r="B2" s="84" t="s">
        <v>0</v>
      </c>
      <c r="C2" s="85"/>
      <c r="D2" s="8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25">
      <c r="A3" s="1"/>
      <c r="B3" s="2" t="s">
        <v>1</v>
      </c>
      <c r="C3" s="72" t="s">
        <v>47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2" t="s">
        <v>2</v>
      </c>
      <c r="C4" s="37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2" t="s">
        <v>3</v>
      </c>
      <c r="C5" s="3" t="s">
        <v>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2" t="s">
        <v>5</v>
      </c>
      <c r="C6" s="5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2" t="s">
        <v>6</v>
      </c>
      <c r="C7" s="3" t="s">
        <v>7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2" t="s">
        <v>8</v>
      </c>
      <c r="C8" s="6" t="s">
        <v>41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2" t="s">
        <v>9</v>
      </c>
      <c r="C9" s="7" t="s">
        <v>10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84" t="s">
        <v>11</v>
      </c>
      <c r="C10" s="85"/>
      <c r="D10" s="8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2" t="s">
        <v>12</v>
      </c>
      <c r="C11" s="38"/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2" t="s">
        <v>13</v>
      </c>
      <c r="C12" s="8" t="s">
        <v>14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9" t="s">
        <v>15</v>
      </c>
      <c r="C13" s="10">
        <v>43979</v>
      </c>
      <c r="D13" s="1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2" t="s">
        <v>16</v>
      </c>
      <c r="C14" s="13" t="s">
        <v>17</v>
      </c>
      <c r="D14" s="1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2" t="s">
        <v>18</v>
      </c>
      <c r="C15" s="15" t="s">
        <v>34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2" t="s">
        <v>19</v>
      </c>
      <c r="C16" s="16" t="s">
        <v>20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7" t="s">
        <v>21</v>
      </c>
      <c r="C17" s="18"/>
      <c r="D17" s="1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20" t="s">
        <v>22</v>
      </c>
      <c r="C18" s="21" t="s">
        <v>5</v>
      </c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23"/>
      <c r="C19" s="8"/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25"/>
      <c r="C20" s="8"/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25"/>
      <c r="C21" s="8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5"/>
      <c r="C22" s="8"/>
      <c r="D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25"/>
      <c r="C23" s="26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Bot="1" x14ac:dyDescent="0.3">
      <c r="A24" s="1"/>
      <c r="B24" s="84" t="s">
        <v>23</v>
      </c>
      <c r="C24" s="85"/>
      <c r="D24" s="8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2" t="s">
        <v>23</v>
      </c>
      <c r="C25" s="87" t="s">
        <v>42</v>
      </c>
      <c r="D25" s="8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2" t="s">
        <v>24</v>
      </c>
      <c r="C26" s="8"/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84" t="s">
        <v>25</v>
      </c>
      <c r="C27" s="85"/>
      <c r="D27" s="8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8" t="s">
        <v>26</v>
      </c>
      <c r="C28" s="29" t="s">
        <v>27</v>
      </c>
      <c r="D28" s="30" t="s">
        <v>28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customHeight="1" x14ac:dyDescent="0.25">
      <c r="A29" s="1"/>
      <c r="B29" s="31" t="s">
        <v>29</v>
      </c>
      <c r="C29" s="72" t="s">
        <v>47</v>
      </c>
      <c r="D29" s="71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31"/>
      <c r="C30" s="8"/>
      <c r="D30" s="3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33"/>
      <c r="C31" s="34"/>
      <c r="D31" s="3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2:D2"/>
    <mergeCell ref="B10:D10"/>
    <mergeCell ref="B24:D24"/>
    <mergeCell ref="B27:D27"/>
    <mergeCell ref="C25:D25"/>
  </mergeCells>
  <dataValidations count="1">
    <dataValidation type="list" allowBlank="1" showErrorMessage="1" sqref="D16">
      <formula1>#N/A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3"/>
  <sheetViews>
    <sheetView tabSelected="1" zoomScale="90" zoomScaleNormal="90" workbookViewId="0">
      <pane xSplit="1" topLeftCell="O1" activePane="topRight" state="frozen"/>
      <selection pane="topRight" activeCell="AA37" sqref="AA37"/>
    </sheetView>
  </sheetViews>
  <sheetFormatPr defaultColWidth="8.875" defaultRowHeight="14.25" x14ac:dyDescent="0.2"/>
  <cols>
    <col min="1" max="1" width="56.375" customWidth="1"/>
    <col min="2" max="2" width="18" bestFit="1" customWidth="1"/>
    <col min="3" max="3" width="16.875" bestFit="1" customWidth="1"/>
    <col min="4" max="4" width="10.375" customWidth="1"/>
    <col min="5" max="18" width="9.625" customWidth="1"/>
    <col min="19" max="20" width="9.5" customWidth="1"/>
    <col min="21" max="23" width="9.5" bestFit="1" customWidth="1"/>
    <col min="24" max="32" width="10.375" bestFit="1" customWidth="1"/>
  </cols>
  <sheetData>
    <row r="1" spans="1:33" ht="15" customHeight="1" x14ac:dyDescent="0.2">
      <c r="A1" s="92" t="s">
        <v>35</v>
      </c>
    </row>
    <row r="2" spans="1:33" x14ac:dyDescent="0.2">
      <c r="A2" s="93"/>
    </row>
    <row r="3" spans="1:33" x14ac:dyDescent="0.2">
      <c r="A3" s="64" t="s">
        <v>36</v>
      </c>
      <c r="B3" s="73" t="s">
        <v>37</v>
      </c>
      <c r="C3" s="67">
        <v>2001</v>
      </c>
      <c r="D3" s="67">
        <v>2002</v>
      </c>
      <c r="E3" s="67">
        <v>2003</v>
      </c>
      <c r="F3" s="67">
        <v>2004</v>
      </c>
      <c r="G3" s="67">
        <v>2005</v>
      </c>
      <c r="H3" s="67">
        <v>2006</v>
      </c>
      <c r="I3" s="67">
        <v>2007</v>
      </c>
      <c r="J3" s="67">
        <v>2008</v>
      </c>
      <c r="K3" s="67">
        <v>2009</v>
      </c>
      <c r="L3" s="67">
        <v>2010</v>
      </c>
      <c r="M3" s="67">
        <v>2011</v>
      </c>
      <c r="N3" s="67">
        <v>2012</v>
      </c>
      <c r="O3" s="67">
        <v>2013</v>
      </c>
      <c r="P3" s="67">
        <v>2014</v>
      </c>
      <c r="Q3" s="67">
        <v>2015</v>
      </c>
      <c r="R3" s="68">
        <v>2016</v>
      </c>
      <c r="S3" s="39"/>
      <c r="T3" s="39"/>
      <c r="U3" s="39"/>
      <c r="V3" s="39"/>
      <c r="W3" s="39"/>
      <c r="X3" s="39"/>
      <c r="Y3" s="39"/>
      <c r="Z3" s="39"/>
      <c r="AA3" s="39"/>
    </row>
    <row r="4" spans="1:33" x14ac:dyDescent="0.2">
      <c r="A4" s="94" t="s">
        <v>49</v>
      </c>
      <c r="B4" s="105">
        <v>9757.8817419999996</v>
      </c>
      <c r="C4" s="103">
        <v>9760.6335650000001</v>
      </c>
      <c r="D4" s="103">
        <v>10142.924870000001</v>
      </c>
      <c r="E4" s="103">
        <v>9937.564558</v>
      </c>
      <c r="F4" s="103">
        <v>9044.12968</v>
      </c>
      <c r="G4" s="103">
        <v>9251.0946609999992</v>
      </c>
      <c r="H4" s="103">
        <v>8752.8382770000007</v>
      </c>
      <c r="I4" s="103">
        <v>9363.8353279999992</v>
      </c>
      <c r="J4" s="103">
        <v>9050.9553209999995</v>
      </c>
      <c r="K4" s="103">
        <v>8923.7765010000003</v>
      </c>
      <c r="L4" s="103">
        <v>8872.7042409999995</v>
      </c>
      <c r="M4" s="103">
        <v>9708.9279200000001</v>
      </c>
      <c r="N4" s="103">
        <v>9500.1884969999992</v>
      </c>
      <c r="O4" s="103">
        <v>8493.1883870000001</v>
      </c>
      <c r="P4" s="103">
        <v>8051.3498719999998</v>
      </c>
      <c r="Q4" s="103">
        <v>7701.2589820000003</v>
      </c>
      <c r="R4" s="101">
        <v>7449.3068499999999</v>
      </c>
    </row>
    <row r="5" spans="1:33" x14ac:dyDescent="0.2">
      <c r="A5" s="96"/>
      <c r="B5" s="106">
        <v>9757.8817419999996</v>
      </c>
      <c r="C5" s="104">
        <v>9760.6335650000001</v>
      </c>
      <c r="D5" s="104">
        <v>10142.924870000001</v>
      </c>
      <c r="E5" s="104">
        <v>9937.564558</v>
      </c>
      <c r="F5" s="104">
        <v>9044.12968</v>
      </c>
      <c r="G5" s="104">
        <v>9251.0946609999992</v>
      </c>
      <c r="H5" s="104">
        <v>8752.8382770000007</v>
      </c>
      <c r="I5" s="104">
        <v>9363.8353279999992</v>
      </c>
      <c r="J5" s="104">
        <v>9050.9553209999995</v>
      </c>
      <c r="K5" s="104">
        <v>8923.7765010000003</v>
      </c>
      <c r="L5" s="104">
        <v>8872.7042409999995</v>
      </c>
      <c r="M5" s="104">
        <v>9708.9279200000001</v>
      </c>
      <c r="N5" s="104">
        <v>9500.1884969999992</v>
      </c>
      <c r="O5" s="104">
        <v>8493.1883870000001</v>
      </c>
      <c r="P5" s="104">
        <v>8051.3498719999998</v>
      </c>
      <c r="Q5" s="104">
        <v>7701.2589820000003</v>
      </c>
      <c r="R5" s="102">
        <v>7449.3068499999999</v>
      </c>
    </row>
    <row r="6" spans="1:33" s="36" customFormat="1" x14ac:dyDescent="0.2">
      <c r="A6" s="61" t="s">
        <v>38</v>
      </c>
      <c r="B6" s="74">
        <v>2764.9720000000002</v>
      </c>
      <c r="C6" s="62">
        <v>2677.4140000000002</v>
      </c>
      <c r="D6" s="62">
        <v>2891.855</v>
      </c>
      <c r="E6" s="62">
        <v>2740.0880000000002</v>
      </c>
      <c r="F6" s="62">
        <v>2748.5709999999999</v>
      </c>
      <c r="G6" s="62">
        <v>2915.2130000000002</v>
      </c>
      <c r="H6" s="62">
        <v>2965.7809999999999</v>
      </c>
      <c r="I6" s="62">
        <v>3084.31</v>
      </c>
      <c r="J6" s="62">
        <v>3041.413</v>
      </c>
      <c r="K6" s="62">
        <v>2810.1819999999998</v>
      </c>
      <c r="L6" s="62">
        <v>2869.761</v>
      </c>
      <c r="M6" s="62">
        <v>3139.759</v>
      </c>
      <c r="N6" s="62">
        <v>2999.3879999999999</v>
      </c>
      <c r="O6" s="62">
        <v>2781.9059999999999</v>
      </c>
      <c r="P6" s="62">
        <v>2700.5079999999998</v>
      </c>
      <c r="Q6" s="62">
        <v>2678.17</v>
      </c>
      <c r="R6" s="63">
        <v>2692.0219999999999</v>
      </c>
    </row>
    <row r="7" spans="1:33" ht="14.25" customHeight="1" x14ac:dyDescent="0.2">
      <c r="A7" s="89" t="s">
        <v>39</v>
      </c>
      <c r="B7" s="99">
        <v>3.5291062621972298</v>
      </c>
      <c r="C7" s="97">
        <v>3.64554379711169</v>
      </c>
      <c r="D7" s="97">
        <v>3.5074096038701801</v>
      </c>
      <c r="E7" s="97">
        <v>3.6267302364011664</v>
      </c>
      <c r="F7" s="97">
        <v>3.2904844008031806</v>
      </c>
      <c r="G7" s="97">
        <v>3.1733839002501703</v>
      </c>
      <c r="H7" s="97">
        <v>2.9512765777378709</v>
      </c>
      <c r="I7" s="97">
        <v>3.0359594204214235</v>
      </c>
      <c r="J7" s="97">
        <v>2.9759062646210821</v>
      </c>
      <c r="K7" s="97">
        <v>3.1755167458904801</v>
      </c>
      <c r="L7" s="97">
        <v>3.091790570713032</v>
      </c>
      <c r="M7" s="97">
        <v>3.0922532589284719</v>
      </c>
      <c r="N7" s="97">
        <v>3.167376144733526</v>
      </c>
      <c r="O7" s="97">
        <v>3.0530105571503854</v>
      </c>
      <c r="P7" s="97">
        <v>2.9814205327294001</v>
      </c>
      <c r="Q7" s="97">
        <f>Q4/Q6</f>
        <v>2.8755676383500672</v>
      </c>
      <c r="R7" s="107">
        <f>R4/R6</f>
        <v>2.7671790386557018</v>
      </c>
    </row>
    <row r="8" spans="1:33" x14ac:dyDescent="0.2">
      <c r="A8" s="91"/>
      <c r="B8" s="100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8"/>
    </row>
    <row r="9" spans="1:33" x14ac:dyDescent="0.2">
      <c r="A9" s="64" t="s">
        <v>40</v>
      </c>
      <c r="B9" s="75">
        <v>100</v>
      </c>
      <c r="C9" s="65">
        <v>103.29934907774543</v>
      </c>
      <c r="D9" s="65">
        <v>99.38520813160379</v>
      </c>
      <c r="E9" s="65">
        <v>102.76625204657782</v>
      </c>
      <c r="F9" s="65">
        <v>93.238461988234874</v>
      </c>
      <c r="G9" s="65">
        <v>89.920327257995737</v>
      </c>
      <c r="H9" s="65">
        <v>83.62674168672946</v>
      </c>
      <c r="I9" s="65">
        <v>86.026296599276321</v>
      </c>
      <c r="J9" s="65">
        <v>84.324643224777148</v>
      </c>
      <c r="K9" s="65">
        <v>89.980763115741254</v>
      </c>
      <c r="L9" s="65">
        <v>87.608316128970174</v>
      </c>
      <c r="M9" s="65">
        <v>87.621426763251606</v>
      </c>
      <c r="N9" s="65">
        <v>89.750092783024058</v>
      </c>
      <c r="O9" s="65">
        <v>86.50945396156969</v>
      </c>
      <c r="P9" s="65">
        <v>84.48089434612713</v>
      </c>
      <c r="Q9" s="65">
        <f>Q7*100/$B$7</f>
        <v>81.481469378021288</v>
      </c>
      <c r="R9" s="66">
        <f>R7*100/$B$7</f>
        <v>78.410193206617976</v>
      </c>
    </row>
    <row r="10" spans="1:33" x14ac:dyDescent="0.2">
      <c r="B10" s="36"/>
    </row>
    <row r="11" spans="1:33" ht="15" customHeight="1" x14ac:dyDescent="0.2">
      <c r="A11" s="92" t="s">
        <v>45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33" s="36" customFormat="1" x14ac:dyDescent="0.2">
      <c r="A12" s="93"/>
    </row>
    <row r="13" spans="1:33" x14ac:dyDescent="0.2">
      <c r="A13" s="69" t="s">
        <v>36</v>
      </c>
      <c r="B13" s="70"/>
      <c r="C13" s="73" t="s">
        <v>46</v>
      </c>
      <c r="D13" s="67">
        <v>2012</v>
      </c>
      <c r="E13" s="67">
        <v>2013</v>
      </c>
      <c r="F13" s="67">
        <v>2014</v>
      </c>
      <c r="G13" s="67">
        <v>2015</v>
      </c>
      <c r="H13" s="67">
        <v>2016</v>
      </c>
      <c r="I13" s="67">
        <v>2017</v>
      </c>
      <c r="J13" s="67">
        <v>2018</v>
      </c>
      <c r="K13" s="67">
        <v>2019</v>
      </c>
      <c r="L13" s="67">
        <v>2020</v>
      </c>
      <c r="M13" s="67">
        <v>2021</v>
      </c>
      <c r="N13" s="67">
        <v>2022</v>
      </c>
      <c r="O13" s="67">
        <v>2023</v>
      </c>
      <c r="P13" s="67">
        <v>2024</v>
      </c>
      <c r="Q13" s="67">
        <v>2025</v>
      </c>
      <c r="R13" s="67">
        <v>2026</v>
      </c>
      <c r="S13" s="67">
        <v>2027</v>
      </c>
      <c r="T13" s="67">
        <v>2028</v>
      </c>
      <c r="U13" s="67">
        <v>2029</v>
      </c>
      <c r="V13" s="67">
        <v>2030</v>
      </c>
      <c r="W13" s="67">
        <v>2031</v>
      </c>
      <c r="X13" s="67">
        <v>2032</v>
      </c>
      <c r="Y13" s="67">
        <v>2033</v>
      </c>
      <c r="Z13" s="67">
        <v>2034</v>
      </c>
      <c r="AA13" s="67">
        <v>2035</v>
      </c>
      <c r="AB13" s="67">
        <v>2036</v>
      </c>
      <c r="AC13" s="67">
        <v>2037</v>
      </c>
      <c r="AD13" s="67">
        <v>2038</v>
      </c>
      <c r="AE13" s="67">
        <v>2039</v>
      </c>
      <c r="AF13" s="68">
        <v>2040</v>
      </c>
    </row>
    <row r="14" spans="1:33" ht="14.25" customHeight="1" x14ac:dyDescent="0.2">
      <c r="A14" s="94" t="s">
        <v>50</v>
      </c>
      <c r="B14" s="40" t="s">
        <v>30</v>
      </c>
      <c r="C14" s="76">
        <v>9757.8817422130469</v>
      </c>
      <c r="D14" s="42">
        <v>9409.5075000000015</v>
      </c>
      <c r="E14" s="42">
        <v>8326.027</v>
      </c>
      <c r="F14" s="42">
        <v>7925.2138999999997</v>
      </c>
      <c r="G14" s="42">
        <v>7614.6423999999997</v>
      </c>
      <c r="H14" s="42">
        <v>7234.1190999999999</v>
      </c>
      <c r="I14" s="42">
        <v>7809.0697999999993</v>
      </c>
      <c r="J14" s="42">
        <v>7445.5884000000005</v>
      </c>
      <c r="K14" s="42">
        <v>7490.9698999999982</v>
      </c>
      <c r="L14" s="42">
        <v>7622.2376000000013</v>
      </c>
      <c r="M14" s="42">
        <v>8028.5387000000001</v>
      </c>
      <c r="N14" s="42">
        <v>8257.3356000000003</v>
      </c>
      <c r="O14" s="42">
        <v>8409.5781000000006</v>
      </c>
      <c r="P14" s="42">
        <v>8560.6355999999996</v>
      </c>
      <c r="Q14" s="42">
        <v>8502.4426999999996</v>
      </c>
      <c r="R14" s="42">
        <v>8678.2728999999999</v>
      </c>
      <c r="S14" s="42">
        <v>8835.2330000000002</v>
      </c>
      <c r="T14" s="42">
        <v>8993.5712000000003</v>
      </c>
      <c r="U14" s="42">
        <v>9225.3621999999996</v>
      </c>
      <c r="V14" s="42">
        <v>9644.6388000000006</v>
      </c>
      <c r="W14" s="42">
        <v>9759.415100000002</v>
      </c>
      <c r="X14" s="42">
        <v>10330.146099999998</v>
      </c>
      <c r="Y14" s="42">
        <v>11314.205400000001</v>
      </c>
      <c r="Z14" s="42">
        <v>11417.346399999999</v>
      </c>
      <c r="AA14" s="42">
        <v>10011.485399999998</v>
      </c>
      <c r="AB14" s="42">
        <v>10176.9102</v>
      </c>
      <c r="AC14" s="42">
        <v>11631.720300000001</v>
      </c>
      <c r="AD14" s="42">
        <v>13629.284400000002</v>
      </c>
      <c r="AE14" s="42">
        <v>14665.662900000003</v>
      </c>
      <c r="AF14" s="43">
        <v>15140.674800000001</v>
      </c>
    </row>
    <row r="15" spans="1:33" x14ac:dyDescent="0.2">
      <c r="A15" s="95"/>
      <c r="B15" s="44" t="s">
        <v>31</v>
      </c>
      <c r="C15" s="77">
        <v>9757.8817422130469</v>
      </c>
      <c r="D15" s="46">
        <v>9409.5075000000015</v>
      </c>
      <c r="E15" s="46">
        <v>8316.8388000000014</v>
      </c>
      <c r="F15" s="46">
        <v>7863.1450000000004</v>
      </c>
      <c r="G15" s="46">
        <v>7630.0605000000014</v>
      </c>
      <c r="H15" s="46">
        <v>7201.4790000000003</v>
      </c>
      <c r="I15" s="46">
        <v>7499.8149999999996</v>
      </c>
      <c r="J15" s="46">
        <v>7448.6782999999987</v>
      </c>
      <c r="K15" s="46">
        <v>7452.7952999999989</v>
      </c>
      <c r="L15" s="46">
        <v>7511.6372000000001</v>
      </c>
      <c r="M15" s="46">
        <v>7678.5620999999992</v>
      </c>
      <c r="N15" s="46">
        <v>7813.4013999999997</v>
      </c>
      <c r="O15" s="46">
        <v>7775.0127000000011</v>
      </c>
      <c r="P15" s="46">
        <v>7834.3798999999999</v>
      </c>
      <c r="Q15" s="46">
        <v>7184.7496999999994</v>
      </c>
      <c r="R15" s="46">
        <v>7230.8354000000008</v>
      </c>
      <c r="S15" s="46">
        <v>6749.0032000000001</v>
      </c>
      <c r="T15" s="46">
        <v>7312.3367999999982</v>
      </c>
      <c r="U15" s="46">
        <v>7361.3336999999983</v>
      </c>
      <c r="V15" s="46">
        <v>7412.5244999999995</v>
      </c>
      <c r="W15" s="46">
        <v>7508.8482000000004</v>
      </c>
      <c r="X15" s="46">
        <v>7687.5028999999995</v>
      </c>
      <c r="Y15" s="46">
        <v>7772.2146999999995</v>
      </c>
      <c r="Z15" s="46">
        <v>7874.8539999999985</v>
      </c>
      <c r="AA15" s="46">
        <v>7710.8852999999999</v>
      </c>
      <c r="AB15" s="46">
        <v>7864.2397999999994</v>
      </c>
      <c r="AC15" s="46">
        <v>8005.2907000000014</v>
      </c>
      <c r="AD15" s="46">
        <v>8321.3428999999996</v>
      </c>
      <c r="AE15" s="46">
        <v>8455.3361999999997</v>
      </c>
      <c r="AF15" s="47">
        <v>8613.7394000000004</v>
      </c>
      <c r="AG15" s="36"/>
    </row>
    <row r="16" spans="1:33" s="36" customFormat="1" x14ac:dyDescent="0.2">
      <c r="A16" s="95"/>
      <c r="B16" s="44" t="s">
        <v>32</v>
      </c>
      <c r="C16" s="77">
        <v>9757.8817422130469</v>
      </c>
      <c r="D16" s="46">
        <v>9409.5075000000015</v>
      </c>
      <c r="E16" s="46">
        <v>8287.1276999999991</v>
      </c>
      <c r="F16" s="46">
        <v>7870.6649000000007</v>
      </c>
      <c r="G16" s="46">
        <v>7637.5038000000004</v>
      </c>
      <c r="H16" s="46">
        <v>7205.2300999999998</v>
      </c>
      <c r="I16" s="46">
        <v>7490.9837999999991</v>
      </c>
      <c r="J16" s="46">
        <v>7455.6795000000002</v>
      </c>
      <c r="K16" s="46">
        <v>7440.4393999999993</v>
      </c>
      <c r="L16" s="46">
        <v>7454.0168000000003</v>
      </c>
      <c r="M16" s="46">
        <v>7606.8353999999999</v>
      </c>
      <c r="N16" s="46">
        <v>7776.1515000000009</v>
      </c>
      <c r="O16" s="46">
        <v>8076.616399999999</v>
      </c>
      <c r="P16" s="46">
        <v>8076.7463000000007</v>
      </c>
      <c r="Q16" s="46">
        <v>4143.4748</v>
      </c>
      <c r="R16" s="46">
        <v>4207.9385999999995</v>
      </c>
      <c r="S16" s="46">
        <v>4148.2311000000009</v>
      </c>
      <c r="T16" s="46">
        <v>4123.5940000000001</v>
      </c>
      <c r="U16" s="46">
        <v>3993.5164</v>
      </c>
      <c r="V16" s="46">
        <v>4005.8540999999996</v>
      </c>
      <c r="W16" s="46">
        <v>4127.6961999999994</v>
      </c>
      <c r="X16" s="46">
        <v>4361.0070999999998</v>
      </c>
      <c r="Y16" s="46">
        <v>4425.7878999999994</v>
      </c>
      <c r="Z16" s="46">
        <v>4507.3127999999997</v>
      </c>
      <c r="AA16" s="46">
        <v>4570.6777000000002</v>
      </c>
      <c r="AB16" s="46">
        <v>4722.8487999999988</v>
      </c>
      <c r="AC16" s="46">
        <v>4825.1823000000004</v>
      </c>
      <c r="AD16" s="46">
        <v>4934.0841999999993</v>
      </c>
      <c r="AE16" s="46">
        <v>5151.4497000000001</v>
      </c>
      <c r="AF16" s="47">
        <v>5318.8519000000006</v>
      </c>
    </row>
    <row r="17" spans="1:34" s="36" customFormat="1" x14ac:dyDescent="0.2">
      <c r="A17" s="96"/>
      <c r="B17" s="48" t="s">
        <v>33</v>
      </c>
      <c r="C17" s="78">
        <v>9757.8817422130469</v>
      </c>
      <c r="D17" s="50">
        <v>9409.5075000000015</v>
      </c>
      <c r="E17" s="50">
        <v>8289.2140999999992</v>
      </c>
      <c r="F17" s="50">
        <v>7867.5730999999996</v>
      </c>
      <c r="G17" s="50">
        <v>7636.0511999999999</v>
      </c>
      <c r="H17" s="50">
        <v>7203.9734000000008</v>
      </c>
      <c r="I17" s="50">
        <v>7484.3082999999988</v>
      </c>
      <c r="J17" s="50">
        <v>7474.5668000000005</v>
      </c>
      <c r="K17" s="50">
        <v>7603.5218999999997</v>
      </c>
      <c r="L17" s="50">
        <v>7467.1440999999995</v>
      </c>
      <c r="M17" s="50">
        <v>7918.5168999999996</v>
      </c>
      <c r="N17" s="50">
        <v>7933.9447000000009</v>
      </c>
      <c r="O17" s="50">
        <v>6733.4086000000007</v>
      </c>
      <c r="P17" s="50">
        <v>6710.5203000000001</v>
      </c>
      <c r="Q17" s="50">
        <v>3887.0280000000002</v>
      </c>
      <c r="R17" s="50">
        <v>3894.3267000000001</v>
      </c>
      <c r="S17" s="50">
        <v>3736.0680000000002</v>
      </c>
      <c r="T17" s="50">
        <v>3679.3952999999992</v>
      </c>
      <c r="U17" s="50">
        <v>3484.2751000000003</v>
      </c>
      <c r="V17" s="50">
        <v>3328.3238999999999</v>
      </c>
      <c r="W17" s="50">
        <v>3325.4422</v>
      </c>
      <c r="X17" s="50">
        <v>3366.3268000000003</v>
      </c>
      <c r="Y17" s="50">
        <v>3329.2955999999999</v>
      </c>
      <c r="Z17" s="50">
        <v>3342.0492000000004</v>
      </c>
      <c r="AA17" s="50">
        <v>3370.1533000000004</v>
      </c>
      <c r="AB17" s="50">
        <v>3369.7936000000009</v>
      </c>
      <c r="AC17" s="50">
        <v>3391.6098999999999</v>
      </c>
      <c r="AD17" s="50">
        <v>3490.8087999999998</v>
      </c>
      <c r="AE17" s="50">
        <v>3561.4686000000002</v>
      </c>
      <c r="AF17" s="51">
        <v>3630.9890999999993</v>
      </c>
    </row>
    <row r="18" spans="1:34" x14ac:dyDescent="0.2">
      <c r="A18" s="94" t="s">
        <v>43</v>
      </c>
      <c r="B18" s="40" t="s">
        <v>30</v>
      </c>
      <c r="C18" s="74">
        <v>2764.9720000000002</v>
      </c>
      <c r="D18" s="41">
        <v>2926.90534763189</v>
      </c>
      <c r="E18" s="41">
        <v>2679.6723112565301</v>
      </c>
      <c r="F18" s="41">
        <v>2580.1284960233102</v>
      </c>
      <c r="G18" s="41">
        <v>2625.88311161002</v>
      </c>
      <c r="H18" s="41">
        <v>2530.01982373593</v>
      </c>
      <c r="I18" s="41">
        <v>2630.6551386467299</v>
      </c>
      <c r="J18" s="41">
        <v>2627.3663092025099</v>
      </c>
      <c r="K18" s="41">
        <v>2660.56987269817</v>
      </c>
      <c r="L18" s="41">
        <v>2727.04148654135</v>
      </c>
      <c r="M18" s="41">
        <v>2837.0130645585</v>
      </c>
      <c r="N18" s="41">
        <v>2921.0704817406599</v>
      </c>
      <c r="O18" s="41">
        <v>2984.61152642766</v>
      </c>
      <c r="P18" s="41">
        <v>3051.4342353531201</v>
      </c>
      <c r="Q18" s="41">
        <v>3043.0915474456001</v>
      </c>
      <c r="R18" s="41">
        <v>3117.6574553965902</v>
      </c>
      <c r="S18" s="41">
        <v>3190.4416155150502</v>
      </c>
      <c r="T18" s="41">
        <v>3261.2004108051301</v>
      </c>
      <c r="U18" s="41">
        <v>3334.1278750388101</v>
      </c>
      <c r="V18" s="41">
        <v>3511.0057560486198</v>
      </c>
      <c r="W18" s="41">
        <v>3569.2899281090999</v>
      </c>
      <c r="X18" s="41">
        <v>3700.3654254938001</v>
      </c>
      <c r="Y18" s="41">
        <v>3780.6730516611301</v>
      </c>
      <c r="Z18" s="41">
        <v>3989.80152380042</v>
      </c>
      <c r="AA18" s="41">
        <v>4021.1110845733101</v>
      </c>
      <c r="AB18" s="41">
        <v>4085.9776923260602</v>
      </c>
      <c r="AC18" s="41">
        <v>4184.1983328954502</v>
      </c>
      <c r="AD18" s="41">
        <v>4336.0983391441796</v>
      </c>
      <c r="AE18" s="41">
        <v>4650.9016217249</v>
      </c>
      <c r="AF18" s="52">
        <v>5444.4075569036704</v>
      </c>
    </row>
    <row r="19" spans="1:34" s="36" customFormat="1" x14ac:dyDescent="0.2">
      <c r="A19" s="95"/>
      <c r="B19" s="44" t="s">
        <v>31</v>
      </c>
      <c r="C19" s="74">
        <v>2764.9720000000002</v>
      </c>
      <c r="D19" s="45">
        <v>2926.90534763189</v>
      </c>
      <c r="E19" s="45">
        <v>2926.90534763189</v>
      </c>
      <c r="F19" s="45">
        <v>2926.90534763189</v>
      </c>
      <c r="G19" s="45">
        <v>2926.90534763189</v>
      </c>
      <c r="H19" s="45">
        <v>2926.90534763189</v>
      </c>
      <c r="I19" s="45">
        <v>2926.90534763189</v>
      </c>
      <c r="J19" s="45">
        <v>2926.90534763189</v>
      </c>
      <c r="K19" s="45">
        <v>2926.90534763189</v>
      </c>
      <c r="L19" s="45">
        <v>2926.90534763189</v>
      </c>
      <c r="M19" s="45">
        <v>2926.90534763189</v>
      </c>
      <c r="N19" s="45">
        <v>2926.90534763189</v>
      </c>
      <c r="O19" s="45">
        <v>2926.90534763189</v>
      </c>
      <c r="P19" s="45">
        <v>2926.90534763189</v>
      </c>
      <c r="Q19" s="45">
        <v>2926.90534763189</v>
      </c>
      <c r="R19" s="45">
        <v>2926.90534763189</v>
      </c>
      <c r="S19" s="45">
        <v>2926.90534763189</v>
      </c>
      <c r="T19" s="45">
        <v>2926.90534763189</v>
      </c>
      <c r="U19" s="45">
        <v>2926.90534763189</v>
      </c>
      <c r="V19" s="45">
        <v>2926.90534763189</v>
      </c>
      <c r="W19" s="45">
        <v>2926.90534763189</v>
      </c>
      <c r="X19" s="45">
        <v>2926.90534763189</v>
      </c>
      <c r="Y19" s="45">
        <v>2926.90534763189</v>
      </c>
      <c r="Z19" s="45">
        <v>2926.90534763189</v>
      </c>
      <c r="AA19" s="45">
        <v>2926.90534763189</v>
      </c>
      <c r="AB19" s="45">
        <v>2926.90534763189</v>
      </c>
      <c r="AC19" s="45">
        <v>2926.90534763189</v>
      </c>
      <c r="AD19" s="45">
        <v>2926.90534763189</v>
      </c>
      <c r="AE19" s="45">
        <v>2926.90534763189</v>
      </c>
      <c r="AF19" s="53">
        <v>2926.90534763189</v>
      </c>
    </row>
    <row r="20" spans="1:34" s="36" customFormat="1" x14ac:dyDescent="0.2">
      <c r="A20" s="95"/>
      <c r="B20" s="44" t="s">
        <v>32</v>
      </c>
      <c r="C20" s="74">
        <v>2764.9720000000002</v>
      </c>
      <c r="D20" s="45">
        <v>2926.90534763189</v>
      </c>
      <c r="E20" s="45">
        <v>2926.90534763189</v>
      </c>
      <c r="F20" s="45">
        <v>2926.90534763189</v>
      </c>
      <c r="G20" s="45">
        <v>2926.90534763189</v>
      </c>
      <c r="H20" s="45">
        <v>2926.90534763189</v>
      </c>
      <c r="I20" s="45">
        <v>2926.90534763189</v>
      </c>
      <c r="J20" s="45">
        <v>2926.90534763189</v>
      </c>
      <c r="K20" s="45">
        <v>2926.90534763189</v>
      </c>
      <c r="L20" s="45">
        <v>2926.90534763189</v>
      </c>
      <c r="M20" s="45">
        <v>2926.90534763189</v>
      </c>
      <c r="N20" s="45">
        <v>2926.90534763189</v>
      </c>
      <c r="O20" s="45">
        <v>2926.90534763189</v>
      </c>
      <c r="P20" s="45">
        <v>2926.90534763189</v>
      </c>
      <c r="Q20" s="45">
        <v>2926.90534763189</v>
      </c>
      <c r="R20" s="45">
        <v>2926.90534763189</v>
      </c>
      <c r="S20" s="45">
        <v>2926.90534763189</v>
      </c>
      <c r="T20" s="45">
        <v>2926.90534763189</v>
      </c>
      <c r="U20" s="45">
        <v>2926.90534763189</v>
      </c>
      <c r="V20" s="45">
        <v>2926.90534763189</v>
      </c>
      <c r="W20" s="45">
        <v>2926.90534763189</v>
      </c>
      <c r="X20" s="45">
        <v>2926.90534763189</v>
      </c>
      <c r="Y20" s="45">
        <v>2926.90534763189</v>
      </c>
      <c r="Z20" s="45">
        <v>2926.90534763189</v>
      </c>
      <c r="AA20" s="45">
        <v>2926.90534763189</v>
      </c>
      <c r="AB20" s="45">
        <v>2926.90534763189</v>
      </c>
      <c r="AC20" s="45">
        <v>2926.90534763189</v>
      </c>
      <c r="AD20" s="45">
        <v>2926.90534763189</v>
      </c>
      <c r="AE20" s="45">
        <v>2926.90534763189</v>
      </c>
      <c r="AF20" s="53">
        <v>2926.90534763189</v>
      </c>
    </row>
    <row r="21" spans="1:34" s="36" customFormat="1" x14ac:dyDescent="0.2">
      <c r="A21" s="96"/>
      <c r="B21" s="48" t="s">
        <v>33</v>
      </c>
      <c r="C21" s="74">
        <v>2764.9720000000002</v>
      </c>
      <c r="D21" s="49">
        <v>2926.90534763189</v>
      </c>
      <c r="E21" s="49">
        <v>2926.90534763189</v>
      </c>
      <c r="F21" s="49">
        <v>2926.90534763189</v>
      </c>
      <c r="G21" s="49">
        <v>2926.90534763189</v>
      </c>
      <c r="H21" s="49">
        <v>2926.90534763189</v>
      </c>
      <c r="I21" s="49">
        <v>2926.90534763189</v>
      </c>
      <c r="J21" s="49">
        <v>2926.90534763189</v>
      </c>
      <c r="K21" s="49">
        <v>2926.90534763189</v>
      </c>
      <c r="L21" s="49">
        <v>2926.90534763189</v>
      </c>
      <c r="M21" s="49">
        <v>2926.90534763189</v>
      </c>
      <c r="N21" s="49">
        <v>2926.90534763189</v>
      </c>
      <c r="O21" s="49">
        <v>2926.90534763189</v>
      </c>
      <c r="P21" s="49">
        <v>2926.90534763189</v>
      </c>
      <c r="Q21" s="49">
        <v>2926.90534763189</v>
      </c>
      <c r="R21" s="49">
        <v>2926.90534763189</v>
      </c>
      <c r="S21" s="49">
        <v>2926.90534763189</v>
      </c>
      <c r="T21" s="49">
        <v>2926.90534763189</v>
      </c>
      <c r="U21" s="49">
        <v>2926.90534763189</v>
      </c>
      <c r="V21" s="49">
        <v>2926.90534763189</v>
      </c>
      <c r="W21" s="49">
        <v>2926.90534763189</v>
      </c>
      <c r="X21" s="49">
        <v>2926.90534763189</v>
      </c>
      <c r="Y21" s="49">
        <v>2926.90534763189</v>
      </c>
      <c r="Z21" s="49">
        <v>2926.90534763189</v>
      </c>
      <c r="AA21" s="49">
        <v>2926.90534763189</v>
      </c>
      <c r="AB21" s="49">
        <v>2926.90534763189</v>
      </c>
      <c r="AC21" s="49">
        <v>2926.90534763189</v>
      </c>
      <c r="AD21" s="49">
        <v>2926.90534763189</v>
      </c>
      <c r="AE21" s="49">
        <v>2926.90534763189</v>
      </c>
      <c r="AF21" s="54">
        <v>2926.90534763189</v>
      </c>
    </row>
    <row r="22" spans="1:34" ht="14.25" customHeight="1" x14ac:dyDescent="0.2">
      <c r="A22" s="94" t="s">
        <v>44</v>
      </c>
      <c r="B22" s="40" t="s">
        <v>30</v>
      </c>
      <c r="C22" s="79">
        <f>C14/C18</f>
        <v>3.5291068922987452</v>
      </c>
      <c r="D22" s="55">
        <f t="shared" ref="D22:AF22" si="0">D14/D18</f>
        <v>3.2148314968958855</v>
      </c>
      <c r="E22" s="55">
        <f t="shared" si="0"/>
        <v>3.1071064044005543</v>
      </c>
      <c r="F22" s="55">
        <f t="shared" si="0"/>
        <v>3.0716353515783967</v>
      </c>
      <c r="G22" s="55">
        <f t="shared" si="0"/>
        <v>2.8998405779498686</v>
      </c>
      <c r="H22" s="55">
        <f t="shared" si="0"/>
        <v>2.8593132085889374</v>
      </c>
      <c r="I22" s="55">
        <f t="shared" si="0"/>
        <v>2.9684886039517768</v>
      </c>
      <c r="J22" s="55">
        <f t="shared" si="0"/>
        <v>2.8338600422489151</v>
      </c>
      <c r="K22" s="55">
        <f t="shared" si="0"/>
        <v>2.8155509001547716</v>
      </c>
      <c r="L22" s="55">
        <f t="shared" si="0"/>
        <v>2.7950574414132316</v>
      </c>
      <c r="M22" s="55">
        <f>M14/M18</f>
        <v>2.829926587331177</v>
      </c>
      <c r="N22" s="55">
        <f t="shared" si="0"/>
        <v>2.8268183365022646</v>
      </c>
      <c r="O22" s="55">
        <f t="shared" si="0"/>
        <v>2.8176457892547209</v>
      </c>
      <c r="P22" s="55">
        <f t="shared" si="0"/>
        <v>2.8054465342292851</v>
      </c>
      <c r="Q22" s="55">
        <f t="shared" si="0"/>
        <v>2.7940147601333356</v>
      </c>
      <c r="R22" s="55">
        <f t="shared" si="0"/>
        <v>2.7835876853559132</v>
      </c>
      <c r="S22" s="55">
        <f t="shared" si="0"/>
        <v>2.7692821448399019</v>
      </c>
      <c r="T22" s="55">
        <f t="shared" si="0"/>
        <v>2.7577487020430165</v>
      </c>
      <c r="U22" s="55">
        <f>U14/U18</f>
        <v>2.7669491230574392</v>
      </c>
      <c r="V22" s="55">
        <f t="shared" si="0"/>
        <v>2.7469732236652145</v>
      </c>
      <c r="W22" s="55">
        <f t="shared" si="0"/>
        <v>2.7342735660507804</v>
      </c>
      <c r="X22" s="55">
        <f t="shared" si="0"/>
        <v>2.7916556642838803</v>
      </c>
      <c r="Y22" s="55">
        <f t="shared" si="0"/>
        <v>2.992643173688037</v>
      </c>
      <c r="Z22" s="55">
        <f t="shared" si="0"/>
        <v>2.8616326731773345</v>
      </c>
      <c r="AA22" s="55">
        <f t="shared" si="0"/>
        <v>2.4897311189457829</v>
      </c>
      <c r="AB22" s="55">
        <f t="shared" si="0"/>
        <v>2.4906915715945823</v>
      </c>
      <c r="AC22" s="55">
        <f t="shared" si="0"/>
        <v>2.7799160973210588</v>
      </c>
      <c r="AD22" s="55">
        <f t="shared" si="0"/>
        <v>3.1432138604794715</v>
      </c>
      <c r="AE22" s="55">
        <f>AE14/AE18</f>
        <v>3.1532945851821492</v>
      </c>
      <c r="AF22" s="56">
        <f>AF14/AF18</f>
        <v>2.7809591111159881</v>
      </c>
      <c r="AG22" s="110"/>
      <c r="AH22" s="110"/>
    </row>
    <row r="23" spans="1:34" x14ac:dyDescent="0.2">
      <c r="A23" s="95"/>
      <c r="B23" s="44" t="s">
        <v>31</v>
      </c>
      <c r="C23" s="80">
        <f>C15/C19</f>
        <v>3.5291068922987452</v>
      </c>
      <c r="D23" s="57">
        <f t="shared" ref="D23:AF23" si="1">D15/D19</f>
        <v>3.2148314968958855</v>
      </c>
      <c r="E23" s="57">
        <f t="shared" si="1"/>
        <v>2.8415127283596706</v>
      </c>
      <c r="F23" s="57">
        <f t="shared" si="1"/>
        <v>2.6865047092697889</v>
      </c>
      <c r="G23" s="57">
        <f t="shared" si="1"/>
        <v>2.60686957512082</v>
      </c>
      <c r="H23" s="57">
        <f t="shared" si="1"/>
        <v>2.4604413688425546</v>
      </c>
      <c r="I23" s="57">
        <f t="shared" si="1"/>
        <v>2.5623701859945607</v>
      </c>
      <c r="J23" s="57">
        <f t="shared" si="1"/>
        <v>2.5448989343049986</v>
      </c>
      <c r="K23" s="57">
        <f t="shared" si="1"/>
        <v>2.54630553940869</v>
      </c>
      <c r="L23" s="57">
        <f t="shared" si="1"/>
        <v>2.5664093326685604</v>
      </c>
      <c r="M23" s="57">
        <f t="shared" si="1"/>
        <v>2.6234405243793057</v>
      </c>
      <c r="N23" s="57">
        <f t="shared" si="1"/>
        <v>2.6695094210414738</v>
      </c>
      <c r="O23" s="57">
        <f t="shared" si="1"/>
        <v>2.6563936228039058</v>
      </c>
      <c r="P23" s="57">
        <f t="shared" si="1"/>
        <v>2.6766768888985992</v>
      </c>
      <c r="Q23" s="57">
        <f t="shared" si="1"/>
        <v>2.4547256732483884</v>
      </c>
      <c r="R23" s="57">
        <f t="shared" si="1"/>
        <v>2.4704712114624234</v>
      </c>
      <c r="S23" s="57">
        <f t="shared" si="1"/>
        <v>2.3058494889356451</v>
      </c>
      <c r="T23" s="57">
        <f t="shared" si="1"/>
        <v>2.4983167993171653</v>
      </c>
      <c r="U23" s="57">
        <f t="shared" si="1"/>
        <v>2.5150569716769042</v>
      </c>
      <c r="V23" s="57">
        <f t="shared" si="1"/>
        <v>2.5325467070526719</v>
      </c>
      <c r="W23" s="57">
        <f t="shared" si="1"/>
        <v>2.5654564491042677</v>
      </c>
      <c r="X23" s="57">
        <f t="shared" si="1"/>
        <v>2.6264952183096146</v>
      </c>
      <c r="Y23" s="57">
        <f t="shared" si="1"/>
        <v>2.6554376643195408</v>
      </c>
      <c r="Z23" s="57">
        <f t="shared" si="1"/>
        <v>2.6905051802824476</v>
      </c>
      <c r="AA23" s="57">
        <f t="shared" si="1"/>
        <v>2.6344839973177634</v>
      </c>
      <c r="AB23" s="57">
        <f t="shared" si="1"/>
        <v>2.6868787562135634</v>
      </c>
      <c r="AC23" s="57">
        <f t="shared" si="1"/>
        <v>2.7350698943773319</v>
      </c>
      <c r="AD23" s="57">
        <f t="shared" si="1"/>
        <v>2.8430515891922021</v>
      </c>
      <c r="AE23" s="57">
        <f t="shared" si="1"/>
        <v>2.8888314433676752</v>
      </c>
      <c r="AF23" s="58">
        <f t="shared" si="1"/>
        <v>2.9429511299260951</v>
      </c>
      <c r="AG23" s="110"/>
      <c r="AH23" s="110"/>
    </row>
    <row r="24" spans="1:34" x14ac:dyDescent="0.2">
      <c r="A24" s="95"/>
      <c r="B24" s="44" t="s">
        <v>32</v>
      </c>
      <c r="C24" s="80">
        <f>C16/C20</f>
        <v>3.5291068922987452</v>
      </c>
      <c r="D24" s="57">
        <f t="shared" ref="D24:AF24" si="2">D16/D20</f>
        <v>3.2148314968958855</v>
      </c>
      <c r="E24" s="57">
        <f t="shared" si="2"/>
        <v>2.8313616997232161</v>
      </c>
      <c r="F24" s="57">
        <f t="shared" si="2"/>
        <v>2.689073941652409</v>
      </c>
      <c r="G24" s="57">
        <f t="shared" si="2"/>
        <v>2.6094126365170558</v>
      </c>
      <c r="H24" s="57">
        <f t="shared" si="2"/>
        <v>2.4617229613624612</v>
      </c>
      <c r="I24" s="57">
        <f t="shared" si="2"/>
        <v>2.5593529377575632</v>
      </c>
      <c r="J24" s="57">
        <f t="shared" si="2"/>
        <v>2.5472909487941813</v>
      </c>
      <c r="K24" s="57">
        <f t="shared" si="2"/>
        <v>2.5420840499744668</v>
      </c>
      <c r="L24" s="57">
        <f t="shared" si="2"/>
        <v>2.5467228743939123</v>
      </c>
      <c r="M24" s="57">
        <f t="shared" si="2"/>
        <v>2.5989345388823599</v>
      </c>
      <c r="N24" s="57">
        <f t="shared" si="2"/>
        <v>2.6567827026902506</v>
      </c>
      <c r="O24" s="57">
        <f t="shared" si="2"/>
        <v>2.7594388751022145</v>
      </c>
      <c r="P24" s="57">
        <f t="shared" si="2"/>
        <v>2.7594832564485765</v>
      </c>
      <c r="Q24" s="57">
        <f t="shared" si="2"/>
        <v>1.4156504252357924</v>
      </c>
      <c r="R24" s="57">
        <f t="shared" si="2"/>
        <v>1.4376749844010406</v>
      </c>
      <c r="S24" s="57">
        <f t="shared" si="2"/>
        <v>1.4172754521618764</v>
      </c>
      <c r="T24" s="57">
        <f t="shared" si="2"/>
        <v>1.4088579951300204</v>
      </c>
      <c r="U24" s="57">
        <f t="shared" si="2"/>
        <v>1.3644159703459788</v>
      </c>
      <c r="V24" s="57">
        <f t="shared" si="2"/>
        <v>1.3686312416085027</v>
      </c>
      <c r="W24" s="57">
        <f t="shared" si="2"/>
        <v>1.4102595436984833</v>
      </c>
      <c r="X24" s="57">
        <f t="shared" si="2"/>
        <v>1.4899720291701326</v>
      </c>
      <c r="Y24" s="57">
        <f t="shared" si="2"/>
        <v>1.5121048938534449</v>
      </c>
      <c r="Z24" s="57">
        <f t="shared" si="2"/>
        <v>1.5399585106661515</v>
      </c>
      <c r="AA24" s="57">
        <f t="shared" si="2"/>
        <v>1.5616076220907038</v>
      </c>
      <c r="AB24" s="57">
        <f t="shared" si="2"/>
        <v>1.6135980631629159</v>
      </c>
      <c r="AC24" s="57">
        <f t="shared" si="2"/>
        <v>1.6485611001749594</v>
      </c>
      <c r="AD24" s="57">
        <f t="shared" si="2"/>
        <v>1.6857682821865367</v>
      </c>
      <c r="AE24" s="57">
        <f t="shared" si="2"/>
        <v>1.7600328976022239</v>
      </c>
      <c r="AF24" s="58">
        <f t="shared" si="2"/>
        <v>1.8172271625740799</v>
      </c>
      <c r="AG24" s="110"/>
      <c r="AH24" s="110"/>
    </row>
    <row r="25" spans="1:34" x14ac:dyDescent="0.2">
      <c r="A25" s="96"/>
      <c r="B25" s="48" t="s">
        <v>33</v>
      </c>
      <c r="C25" s="81">
        <f>C17/C21</f>
        <v>3.5291068922987452</v>
      </c>
      <c r="D25" s="59">
        <f t="shared" ref="D25:AF25" si="3">D17/D21</f>
        <v>3.2148314968958855</v>
      </c>
      <c r="E25" s="59">
        <f t="shared" si="3"/>
        <v>2.8320745345272829</v>
      </c>
      <c r="F25" s="59">
        <f t="shared" si="3"/>
        <v>2.6880176041106081</v>
      </c>
      <c r="G25" s="59">
        <f t="shared" si="3"/>
        <v>2.6089163444175605</v>
      </c>
      <c r="H25" s="59">
        <f t="shared" si="3"/>
        <v>2.4612936000231831</v>
      </c>
      <c r="I25" s="59">
        <f t="shared" si="3"/>
        <v>2.5570722012091807</v>
      </c>
      <c r="J25" s="59">
        <f t="shared" si="3"/>
        <v>2.5537439418898691</v>
      </c>
      <c r="K25" s="59">
        <f t="shared" si="3"/>
        <v>2.5978024558094717</v>
      </c>
      <c r="L25" s="59">
        <f t="shared" si="3"/>
        <v>2.551207918644018</v>
      </c>
      <c r="M25" s="59">
        <f t="shared" si="3"/>
        <v>2.7054229500133098</v>
      </c>
      <c r="N25" s="59">
        <f t="shared" si="3"/>
        <v>2.7106939779993988</v>
      </c>
      <c r="O25" s="59">
        <f t="shared" si="3"/>
        <v>2.3005214724309035</v>
      </c>
      <c r="P25" s="59">
        <f t="shared" si="3"/>
        <v>2.2927015065346645</v>
      </c>
      <c r="Q25" s="59">
        <f t="shared" si="3"/>
        <v>1.3280333794001673</v>
      </c>
      <c r="R25" s="59">
        <f t="shared" si="3"/>
        <v>1.3305270370805924</v>
      </c>
      <c r="S25" s="59">
        <f t="shared" si="3"/>
        <v>1.2764567200722052</v>
      </c>
      <c r="T25" s="59">
        <f t="shared" si="3"/>
        <v>1.2570940508810564</v>
      </c>
      <c r="U25" s="59">
        <f t="shared" si="3"/>
        <v>1.1904297154054089</v>
      </c>
      <c r="V25" s="59">
        <f t="shared" si="3"/>
        <v>1.1371477737375044</v>
      </c>
      <c r="W25" s="59">
        <f t="shared" si="3"/>
        <v>1.1361632184964776</v>
      </c>
      <c r="X25" s="59">
        <f t="shared" si="3"/>
        <v>1.1501317604013532</v>
      </c>
      <c r="Y25" s="59">
        <f t="shared" si="3"/>
        <v>1.1374797626078605</v>
      </c>
      <c r="Z25" s="59">
        <f t="shared" si="3"/>
        <v>1.1418371293434535</v>
      </c>
      <c r="AA25" s="59">
        <f t="shared" si="3"/>
        <v>1.1514391139183011</v>
      </c>
      <c r="AB25" s="59">
        <f t="shared" si="3"/>
        <v>1.1513162196127882</v>
      </c>
      <c r="AC25" s="59">
        <f t="shared" si="3"/>
        <v>1.1587699283627653</v>
      </c>
      <c r="AD25" s="59">
        <f t="shared" si="3"/>
        <v>1.1926620048797802</v>
      </c>
      <c r="AE25" s="59">
        <f t="shared" si="3"/>
        <v>1.216803475685172</v>
      </c>
      <c r="AF25" s="60">
        <f t="shared" si="3"/>
        <v>1.2405556957753252</v>
      </c>
      <c r="AG25" s="110"/>
      <c r="AH25" s="110"/>
    </row>
    <row r="26" spans="1:34" x14ac:dyDescent="0.2">
      <c r="A26" s="89" t="s">
        <v>40</v>
      </c>
      <c r="B26" s="40" t="s">
        <v>30</v>
      </c>
      <c r="C26" s="79">
        <f>C22*100/$C$22</f>
        <v>99.999999999999986</v>
      </c>
      <c r="D26" s="55">
        <f>D22*100/$C$22</f>
        <v>91.094761224470858</v>
      </c>
      <c r="E26" s="55">
        <f t="shared" ref="E26:AF26" si="4">E22*100/$C$22</f>
        <v>88.042286596104958</v>
      </c>
      <c r="F26" s="55">
        <f t="shared" si="4"/>
        <v>87.037186611755857</v>
      </c>
      <c r="G26" s="55">
        <f t="shared" si="4"/>
        <v>82.169247530527684</v>
      </c>
      <c r="H26" s="55">
        <f t="shared" si="4"/>
        <v>81.020872868106125</v>
      </c>
      <c r="I26" s="55">
        <f t="shared" si="4"/>
        <v>84.114442960898813</v>
      </c>
      <c r="J26" s="55">
        <f t="shared" si="4"/>
        <v>80.299637521124538</v>
      </c>
      <c r="K26" s="55">
        <f t="shared" si="4"/>
        <v>79.780833680580685</v>
      </c>
      <c r="L26" s="55">
        <f t="shared" si="4"/>
        <v>79.200135521897508</v>
      </c>
      <c r="M26" s="55">
        <f t="shared" si="4"/>
        <v>80.188180004030855</v>
      </c>
      <c r="N26" s="55">
        <f t="shared" si="4"/>
        <v>80.10010528927242</v>
      </c>
      <c r="O26" s="55">
        <f t="shared" si="4"/>
        <v>79.840193999320846</v>
      </c>
      <c r="P26" s="55">
        <f t="shared" si="4"/>
        <v>79.494518580646002</v>
      </c>
      <c r="Q26" s="55">
        <f t="shared" si="4"/>
        <v>79.170590333505174</v>
      </c>
      <c r="R26" s="55">
        <f t="shared" si="4"/>
        <v>78.875131026217645</v>
      </c>
      <c r="S26" s="55">
        <f t="shared" si="4"/>
        <v>78.469772363173789</v>
      </c>
      <c r="T26" s="55">
        <f t="shared" si="4"/>
        <v>78.142963253989421</v>
      </c>
      <c r="U26" s="55">
        <f t="shared" si="4"/>
        <v>78.403664368894724</v>
      </c>
      <c r="V26" s="55">
        <f t="shared" si="4"/>
        <v>77.837631658584471</v>
      </c>
      <c r="W26" s="55">
        <f t="shared" si="4"/>
        <v>77.477776941739606</v>
      </c>
      <c r="X26" s="55">
        <f t="shared" si="4"/>
        <v>79.10374351017424</v>
      </c>
      <c r="Y26" s="55">
        <f t="shared" si="4"/>
        <v>84.798881558918339</v>
      </c>
      <c r="Z26" s="55">
        <f t="shared" si="4"/>
        <v>81.086596708703269</v>
      </c>
      <c r="AA26" s="55">
        <f t="shared" si="4"/>
        <v>70.548475717153849</v>
      </c>
      <c r="AB26" s="55">
        <f t="shared" si="4"/>
        <v>70.575690893064078</v>
      </c>
      <c r="AC26" s="55">
        <f t="shared" si="4"/>
        <v>78.771093711766611</v>
      </c>
      <c r="AD26" s="55">
        <f t="shared" si="4"/>
        <v>89.065419563760642</v>
      </c>
      <c r="AE26" s="55">
        <f t="shared" si="4"/>
        <v>89.351064771183403</v>
      </c>
      <c r="AF26" s="56">
        <f t="shared" si="4"/>
        <v>78.800648322232092</v>
      </c>
      <c r="AG26" s="109"/>
    </row>
    <row r="27" spans="1:34" x14ac:dyDescent="0.2">
      <c r="A27" s="90"/>
      <c r="B27" s="44" t="s">
        <v>31</v>
      </c>
      <c r="C27" s="80">
        <f>C23*100/$C$23</f>
        <v>99.999999999999986</v>
      </c>
      <c r="D27" s="57">
        <f>D23*100/$C$23</f>
        <v>91.094761224470858</v>
      </c>
      <c r="E27" s="57">
        <f>E23*100/$C$23</f>
        <v>80.516482358764762</v>
      </c>
      <c r="F27" s="57">
        <f>F23*100/$C$23</f>
        <v>76.124209077721844</v>
      </c>
      <c r="G27" s="57">
        <f t="shared" ref="G27:AF27" si="5">G23*100/$C$23</f>
        <v>73.86768535715251</v>
      </c>
      <c r="H27" s="57">
        <f t="shared" si="5"/>
        <v>69.7185277728979</v>
      </c>
      <c r="I27" s="57">
        <f t="shared" si="5"/>
        <v>72.606760412561954</v>
      </c>
      <c r="J27" s="57">
        <f t="shared" si="5"/>
        <v>72.111698851018204</v>
      </c>
      <c r="K27" s="57">
        <f t="shared" si="5"/>
        <v>72.151556105179623</v>
      </c>
      <c r="L27" s="57">
        <f t="shared" si="5"/>
        <v>72.721212788113803</v>
      </c>
      <c r="M27" s="57">
        <f t="shared" si="5"/>
        <v>74.337236146182079</v>
      </c>
      <c r="N27" s="57">
        <f t="shared" si="5"/>
        <v>75.642634312576533</v>
      </c>
      <c r="O27" s="57">
        <f t="shared" si="5"/>
        <v>75.270987926172381</v>
      </c>
      <c r="P27" s="57">
        <f t="shared" si="5"/>
        <v>75.84573011204823</v>
      </c>
      <c r="Q27" s="57">
        <f t="shared" si="5"/>
        <v>69.556569074320677</v>
      </c>
      <c r="R27" s="57">
        <f t="shared" si="5"/>
        <v>70.002731196765737</v>
      </c>
      <c r="S27" s="57">
        <f t="shared" si="5"/>
        <v>65.338046120606165</v>
      </c>
      <c r="T27" s="57">
        <f t="shared" si="5"/>
        <v>70.791757675830652</v>
      </c>
      <c r="U27" s="57">
        <f t="shared" si="5"/>
        <v>71.266103533596237</v>
      </c>
      <c r="V27" s="57">
        <f t="shared" si="5"/>
        <v>71.761688844824235</v>
      </c>
      <c r="W27" s="57">
        <f t="shared" si="5"/>
        <v>72.694212088124445</v>
      </c>
      <c r="X27" s="57">
        <f t="shared" si="5"/>
        <v>74.423793284391039</v>
      </c>
      <c r="Y27" s="57">
        <f t="shared" si="5"/>
        <v>75.24390009592129</v>
      </c>
      <c r="Z27" s="57">
        <f t="shared" si="5"/>
        <v>76.237565548204188</v>
      </c>
      <c r="AA27" s="57">
        <f t="shared" si="5"/>
        <v>74.650161576765015</v>
      </c>
      <c r="AB27" s="57">
        <f t="shared" si="5"/>
        <v>76.134807990001633</v>
      </c>
      <c r="AC27" s="57">
        <f t="shared" si="5"/>
        <v>77.500341526799048</v>
      </c>
      <c r="AD27" s="57">
        <f t="shared" si="5"/>
        <v>80.560087182293628</v>
      </c>
      <c r="AE27" s="57">
        <f t="shared" si="5"/>
        <v>81.857295104087498</v>
      </c>
      <c r="AF27" s="58">
        <f t="shared" si="5"/>
        <v>83.390818689800369</v>
      </c>
      <c r="AG27" s="109"/>
    </row>
    <row r="28" spans="1:34" x14ac:dyDescent="0.2">
      <c r="A28" s="90"/>
      <c r="B28" s="44" t="s">
        <v>32</v>
      </c>
      <c r="C28" s="80">
        <f t="shared" ref="C28:AF28" si="6">C24*100/$C$24</f>
        <v>99.999999999999986</v>
      </c>
      <c r="D28" s="57">
        <f t="shared" si="6"/>
        <v>91.094761224470858</v>
      </c>
      <c r="E28" s="57">
        <f t="shared" si="6"/>
        <v>80.22884503447159</v>
      </c>
      <c r="F28" s="57">
        <f t="shared" si="6"/>
        <v>76.197010283835112</v>
      </c>
      <c r="G28" s="57">
        <f t="shared" si="6"/>
        <v>73.939744987927227</v>
      </c>
      <c r="H28" s="57">
        <f t="shared" si="6"/>
        <v>69.75484269786385</v>
      </c>
      <c r="I28" s="57">
        <f t="shared" si="6"/>
        <v>72.52126432731778</v>
      </c>
      <c r="J28" s="57">
        <f t="shared" si="6"/>
        <v>72.179478449715049</v>
      </c>
      <c r="K28" s="57">
        <f t="shared" si="6"/>
        <v>72.031936905108481</v>
      </c>
      <c r="L28" s="57">
        <f t="shared" si="6"/>
        <v>72.163381617921473</v>
      </c>
      <c r="M28" s="57">
        <f t="shared" si="6"/>
        <v>73.64283990813037</v>
      </c>
      <c r="N28" s="57">
        <f t="shared" si="6"/>
        <v>75.282012808620507</v>
      </c>
      <c r="O28" s="57">
        <f t="shared" si="6"/>
        <v>78.190855627634605</v>
      </c>
      <c r="P28" s="57">
        <f t="shared" si="6"/>
        <v>78.192113207745294</v>
      </c>
      <c r="Q28" s="57">
        <f t="shared" si="6"/>
        <v>40.113560411701897</v>
      </c>
      <c r="R28" s="57">
        <f t="shared" si="6"/>
        <v>40.737643496669094</v>
      </c>
      <c r="S28" s="57">
        <f t="shared" si="6"/>
        <v>40.159606818786649</v>
      </c>
      <c r="T28" s="57">
        <f t="shared" si="6"/>
        <v>39.921091599816528</v>
      </c>
      <c r="U28" s="57">
        <f t="shared" si="6"/>
        <v>38.661792118663847</v>
      </c>
      <c r="V28" s="57">
        <f t="shared" si="6"/>
        <v>38.781235121983542</v>
      </c>
      <c r="W28" s="57">
        <f t="shared" si="6"/>
        <v>39.960805573103123</v>
      </c>
      <c r="X28" s="57">
        <f t="shared" si="6"/>
        <v>42.219521103811431</v>
      </c>
      <c r="Y28" s="57">
        <f t="shared" si="6"/>
        <v>42.846673110218802</v>
      </c>
      <c r="Z28" s="57">
        <f t="shared" si="6"/>
        <v>43.635927096078206</v>
      </c>
      <c r="AA28" s="57">
        <f t="shared" si="6"/>
        <v>44.249371576090844</v>
      </c>
      <c r="AB28" s="57">
        <f t="shared" si="6"/>
        <v>45.722561328026835</v>
      </c>
      <c r="AC28" s="57">
        <f t="shared" si="6"/>
        <v>46.713266287639719</v>
      </c>
      <c r="AD28" s="57">
        <f t="shared" si="6"/>
        <v>47.767560848475242</v>
      </c>
      <c r="AE28" s="57">
        <f t="shared" si="6"/>
        <v>49.871906726401136</v>
      </c>
      <c r="AF28" s="58">
        <f t="shared" si="6"/>
        <v>51.492550892682011</v>
      </c>
      <c r="AG28" s="109"/>
    </row>
    <row r="29" spans="1:34" x14ac:dyDescent="0.2">
      <c r="A29" s="91"/>
      <c r="B29" s="48" t="s">
        <v>33</v>
      </c>
      <c r="C29" s="59">
        <f>C25*100/$C$25</f>
        <v>99.999999999999986</v>
      </c>
      <c r="D29" s="59">
        <f t="shared" ref="D29:AF29" si="7">D25*100/$C$25</f>
        <v>91.094761224470858</v>
      </c>
      <c r="E29" s="59">
        <f t="shared" si="7"/>
        <v>80.249043765363581</v>
      </c>
      <c r="F29" s="59">
        <f t="shared" si="7"/>
        <v>76.167078134596281</v>
      </c>
      <c r="G29" s="59">
        <f t="shared" si="7"/>
        <v>73.925682163687512</v>
      </c>
      <c r="H29" s="59">
        <f t="shared" si="7"/>
        <v>69.742676408987336</v>
      </c>
      <c r="I29" s="59">
        <f t="shared" si="7"/>
        <v>72.456637875980775</v>
      </c>
      <c r="J29" s="59">
        <f t="shared" si="7"/>
        <v>72.362329048821849</v>
      </c>
      <c r="K29" s="59">
        <f t="shared" si="7"/>
        <v>73.610761450111468</v>
      </c>
      <c r="L29" s="59">
        <f t="shared" si="7"/>
        <v>72.290468849535031</v>
      </c>
      <c r="M29" s="59">
        <f t="shared" si="7"/>
        <v>76.660272204197398</v>
      </c>
      <c r="N29" s="59">
        <f t="shared" si="7"/>
        <v>76.809630898817616</v>
      </c>
      <c r="O29" s="59">
        <f t="shared" si="7"/>
        <v>65.187072611802321</v>
      </c>
      <c r="P29" s="59">
        <f t="shared" si="7"/>
        <v>64.96548777079613</v>
      </c>
      <c r="Q29" s="59">
        <f t="shared" si="7"/>
        <v>37.630862989676395</v>
      </c>
      <c r="R29" s="59">
        <f t="shared" si="7"/>
        <v>37.701522727579679</v>
      </c>
      <c r="S29" s="59">
        <f t="shared" si="7"/>
        <v>36.169398066624247</v>
      </c>
      <c r="T29" s="59">
        <f t="shared" si="7"/>
        <v>35.620741712989776</v>
      </c>
      <c r="U29" s="59">
        <f t="shared" si="7"/>
        <v>33.731755702928048</v>
      </c>
      <c r="V29" s="59">
        <f t="shared" si="7"/>
        <v>32.221970272960576</v>
      </c>
      <c r="W29" s="59">
        <f t="shared" si="7"/>
        <v>32.194072131275625</v>
      </c>
      <c r="X29" s="59">
        <f t="shared" si="7"/>
        <v>32.589881675479511</v>
      </c>
      <c r="Y29" s="59">
        <f t="shared" si="7"/>
        <v>32.231377436883001</v>
      </c>
      <c r="Z29" s="59">
        <f t="shared" si="7"/>
        <v>32.354846826407631</v>
      </c>
      <c r="AA29" s="59">
        <f t="shared" si="7"/>
        <v>32.626926558415782</v>
      </c>
      <c r="AB29" s="59">
        <f t="shared" si="7"/>
        <v>32.623444252289516</v>
      </c>
      <c r="AC29" s="59">
        <f t="shared" si="7"/>
        <v>32.834650911012226</v>
      </c>
      <c r="AD29" s="59">
        <f t="shared" si="7"/>
        <v>33.795009368586143</v>
      </c>
      <c r="AE29" s="59">
        <f t="shared" si="7"/>
        <v>34.479076798169352</v>
      </c>
      <c r="AF29" s="60">
        <f>AF25*100/$C$25</f>
        <v>35.152114504734307</v>
      </c>
      <c r="AG29" s="109"/>
    </row>
    <row r="30" spans="1:34" x14ac:dyDescent="0.2">
      <c r="AF30" s="109"/>
    </row>
    <row r="73" spans="1:2" ht="57" x14ac:dyDescent="0.2">
      <c r="A73" s="82" t="s">
        <v>51</v>
      </c>
      <c r="B73" s="83"/>
    </row>
  </sheetData>
  <mergeCells count="42">
    <mergeCell ref="R7:R8"/>
    <mergeCell ref="H7:H8"/>
    <mergeCell ref="I7:I8"/>
    <mergeCell ref="J7:J8"/>
    <mergeCell ref="K7:K8"/>
    <mergeCell ref="Q7:Q8"/>
    <mergeCell ref="P7:P8"/>
    <mergeCell ref="B4:B5"/>
    <mergeCell ref="C4:C5"/>
    <mergeCell ref="D4:D5"/>
    <mergeCell ref="E4:E5"/>
    <mergeCell ref="F4:F5"/>
    <mergeCell ref="R4:R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O7:O8"/>
    <mergeCell ref="A26:A29"/>
    <mergeCell ref="A1:A2"/>
    <mergeCell ref="A11:A12"/>
    <mergeCell ref="A14:A17"/>
    <mergeCell ref="A22:A25"/>
    <mergeCell ref="A18:A21"/>
    <mergeCell ref="A4:A5"/>
    <mergeCell ref="A7:A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katerinan</dc:creator>
  <cp:lastModifiedBy>Katerina Nikolovska</cp:lastModifiedBy>
  <dcterms:created xsi:type="dcterms:W3CDTF">2008-09-15T16:33:50Z</dcterms:created>
  <dcterms:modified xsi:type="dcterms:W3CDTF">2020-12-24T08:49:31Z</dcterms:modified>
</cp:coreProperties>
</file>