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94 IntenzitetNaTurizmot\"/>
    </mc:Choice>
  </mc:AlternateContent>
  <xr:revisionPtr revIDLastSave="0" documentId="13_ncr:1_{31ABB9EB-8393-40F2-BA0A-43D4C06F9649}" xr6:coauthVersionLast="47" xr6:coauthVersionMax="47" xr10:uidLastSave="{00000000-0000-0000-0000-000000000000}"/>
  <bookViews>
    <workbookView xWindow="3900" yWindow="1185" windowWidth="20295" windowHeight="20415" xr2:uid="{00000000-000D-0000-FFFF-FFFF00000000}"/>
  </bookViews>
  <sheets>
    <sheet name="CSI 094 Finalni" sheetId="3" r:id="rId1"/>
    <sheet name="094 Sezonalnos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3" l="1"/>
  <c r="R32" i="3"/>
  <c r="R20" i="3"/>
  <c r="Q20" i="3"/>
  <c r="V6" i="3" l="1"/>
  <c r="V7" i="3"/>
  <c r="V13" i="3"/>
  <c r="U7" i="3" l="1"/>
  <c r="T7" i="3"/>
  <c r="S7" i="3"/>
  <c r="R7" i="3"/>
  <c r="Q7" i="3"/>
  <c r="P7" i="3"/>
  <c r="O7" i="3"/>
  <c r="N7" i="3"/>
  <c r="M7" i="3"/>
  <c r="L7" i="3"/>
  <c r="K7" i="3"/>
  <c r="J7" i="3"/>
  <c r="I7" i="3"/>
  <c r="Q32" i="3" l="1"/>
  <c r="U13" i="3"/>
  <c r="U6" i="3"/>
  <c r="T6" i="3"/>
  <c r="B6" i="3"/>
  <c r="P28" i="3"/>
  <c r="P27" i="3"/>
  <c r="P26" i="3"/>
  <c r="P25" i="3"/>
  <c r="P24" i="3"/>
  <c r="P23" i="3"/>
  <c r="P22" i="3"/>
  <c r="P21" i="3"/>
  <c r="P40" i="3"/>
  <c r="P39" i="3"/>
  <c r="P38" i="3"/>
  <c r="P37" i="3"/>
  <c r="P36" i="3"/>
  <c r="P35" i="3"/>
  <c r="P34" i="3"/>
  <c r="P33" i="3"/>
  <c r="P32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<sst xmlns="http://schemas.openxmlformats.org/spreadsheetml/2006/main" count="284" uniqueCount="218">
  <si>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</si>
  <si>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</si>
  <si>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</si>
  <si>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</si>
  <si>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</si>
  <si>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</si>
  <si>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</si>
  <si>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</si>
  <si>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</si>
  <si>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</si>
  <si>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</si>
  <si>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број на жители</t>
  </si>
  <si>
    <t>број на ноќевања на туристите/ вкупно</t>
  </si>
  <si>
    <t>2002</t>
  </si>
  <si>
    <t>2003</t>
  </si>
  <si>
    <t>2004</t>
  </si>
  <si>
    <t>2005</t>
  </si>
  <si>
    <t>2006</t>
  </si>
  <si>
    <t>2007</t>
  </si>
  <si>
    <t>Извор на податоци: Државен завод за статистика</t>
  </si>
  <si>
    <t>Број на ноќевања на жител</t>
  </si>
  <si>
    <t>Табела 1. Интензитет на туризмот на ниво на целата земја</t>
  </si>
  <si>
    <t>2019</t>
  </si>
  <si>
    <t>Република Македонија</t>
  </si>
  <si>
    <t>Вардарски регион</t>
  </si>
  <si>
    <t>Источен регион</t>
  </si>
  <si>
    <t>Југозападен регион</t>
  </si>
  <si>
    <t>Југоисточен регион</t>
  </si>
  <si>
    <t>Пелагониски регион</t>
  </si>
  <si>
    <t>Полошки регион</t>
  </si>
  <si>
    <t>Североисточен регион</t>
  </si>
  <si>
    <t>Скопски регион</t>
  </si>
  <si>
    <t>Табела 2. Интензитет на туризмот по региони</t>
  </si>
  <si>
    <t>Број на туристи на жител</t>
  </si>
  <si>
    <t>број на туристи/вкупно</t>
  </si>
  <si>
    <t>а) Во однос на бројот на ноќевања</t>
  </si>
  <si>
    <t>б) Во однос на бројот на туристи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</si>
  <si>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</si>
  <si>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</si>
  <si>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</si>
  <si>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</si>
  <si>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</si>
  <si>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</si>
  <si>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</si>
  <si>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</si>
  <si>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</si>
  <si>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</si>
  <si>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</si>
  <si>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</si>
  <si>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</si>
  <si>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</si>
  <si>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</si>
  <si>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</si>
  <si>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</si>
  <si>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</si>
  <si>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</si>
  <si>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</si>
  <si>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</si>
  <si>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</si>
  <si>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</si>
  <si>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</si>
  <si>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</si>
  <si>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</si>
  <si>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</si>
  <si>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</si>
  <si>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</si>
  <si>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</si>
  <si>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</si>
  <si>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</si>
  <si>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</si>
  <si>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</si>
  <si>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</si>
  <si>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</si>
  <si>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</si>
  <si>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</si>
  <si>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</si>
  <si>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</si>
  <si>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</si>
  <si>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</si>
  <si>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</si>
  <si>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</si>
  <si>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</si>
  <si>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</si>
  <si>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</si>
  <si>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</si>
  <si>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</si>
  <si>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</si>
  <si>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</si>
  <si>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</si>
  <si>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</si>
  <si>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</si>
  <si>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</si>
  <si>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</si>
  <si>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</si>
  <si>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</si>
  <si>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</si>
  <si>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</si>
  <si>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</si>
  <si>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</si>
  <si>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</si>
  <si>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</si>
  <si>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</si>
  <si>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</si>
  <si>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</si>
  <si>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</si>
  <si>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</si>
  <si>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</si>
  <si>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</si>
  <si>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</si>
  <si>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</si>
  <si>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</si>
  <si>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</si>
  <si>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</si>
  <si>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</si>
  <si>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</si>
  <si>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</si>
  <si>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</si>
  <si>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</si>
  <si>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</si>
  <si>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</si>
  <si>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</si>
  <si>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</si>
  <si>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</si>
  <si>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</si>
  <si>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</si>
  <si>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</si>
  <si>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</si>
  <si>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</si>
  <si>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</si>
  <si>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</si>
  <si>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</si>
  <si>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</si>
  <si>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</si>
  <si>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</si>
  <si>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</si>
  <si>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</si>
  <si>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</si>
  <si>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</si>
  <si>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</si>
  <si>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</si>
  <si>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</si>
  <si>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</si>
  <si>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</si>
  <si>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</si>
  <si>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</si>
  <si>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</si>
  <si>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</si>
  <si>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</si>
  <si>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</si>
  <si>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</si>
  <si>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</si>
  <si>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</si>
  <si>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</si>
  <si>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</si>
  <si>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</si>
  <si>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</si>
  <si>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</si>
  <si>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Вардарски</t>
  </si>
  <si>
    <t>Источен</t>
  </si>
  <si>
    <t>Југозападен</t>
  </si>
  <si>
    <t>Југоисточен</t>
  </si>
  <si>
    <t>Пелагониски</t>
  </si>
  <si>
    <t>Полошки</t>
  </si>
  <si>
    <t>Североисточен</t>
  </si>
  <si>
    <t>Скопски</t>
  </si>
  <si>
    <t>Број на ноќевања по глава на жител</t>
  </si>
  <si>
    <t>Број на туристи по глава на жител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</si>
  <si>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</si>
  <si>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</si>
  <si>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</si>
  <si>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</si>
  <si>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</si>
  <si>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</si>
  <si>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</si>
  <si>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</si>
  <si>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</si>
  <si>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</si>
  <si>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</si>
  <si>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</si>
  <si>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2020</t>
  </si>
  <si>
    <t>Стапка на раст на бројот на ноќевања</t>
  </si>
  <si>
    <t>2021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</si>
  <si>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</si>
  <si>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</si>
  <si>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</si>
  <si>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</si>
  <si>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</si>
  <si>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</si>
  <si>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</si>
  <si>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</si>
  <si>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</si>
  <si>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</si>
  <si>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</si>
  <si>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</si>
  <si>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</si>
  <si>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</si>
  <si>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</si>
  <si>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</si>
  <si>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</si>
  <si>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</si>
  <si>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</si>
  <si>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</si>
  <si>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</si>
  <si>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</si>
  <si>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</si>
  <si>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</si>
  <si>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</si>
  <si>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Сезонски карактер на туризмот на ниво на држава и по статистички региони - број на ноќевања по глава на жител, по месеци од 2010 до 2022 година</t>
  </si>
  <si>
    <t>2017*</t>
  </si>
  <si>
    <t>2018*</t>
  </si>
  <si>
    <t>2019*</t>
  </si>
  <si>
    <t>2020*</t>
  </si>
  <si>
    <t>2021*</t>
  </si>
  <si>
    <t>* Ревидирани податоци за број на жители според пописот од 2021 година</t>
  </si>
  <si>
    <t>Графикон 2. Интензитет на туризмот по региони - број на ноќевања по глава на жител, 2022</t>
  </si>
  <si>
    <t>Графикон 3. Интензитет на туризмот по региони - број на туристи по глава на жител, 2022</t>
  </si>
  <si>
    <t>График 1. Интензитет на туризмот во Република Северна Македонија</t>
  </si>
  <si>
    <t>Графикон 4 Сезонски карактер на туризмот на ниво на држава и по статистички региони - број на ноќевања по глава на жител,по месеци од 2010 до 2022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</si>
</sst>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8" formatCode="0.0%"/>
    <numFmt numFmtId="169" formatCode="0.000"/>
    <numFmt numFmtId="170" formatCode="_-* #,##0.000\ _д_е_н_._-;\-* #,##0.000\ _д_е_н_._-;_-* &quot;-&quot;?\ _д_е_н_._-;_-@_-"/>
  </numFmts>
  <fonts count="12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charset val="204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7"/>
      <color rgb="FF222222"/>
      <name val="Inherit"/>
    </font>
    <font>
      <sz val="12.1"/>
      <color rgb="FF000000"/>
      <name val="Inherit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3">
    <xf numFmtId="0" fontId="0" fillId="0" borderId="0" applyNumberFormat="0" applyBorder="0" applyAlignment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1" fillId="0" borderId="1" xfId="0" applyFont="1" applyBorder="1"/>
    <xf numFmtId="165" fontId="0" fillId="0" borderId="1" xfId="1" applyNumberFormat="1" applyFont="1" applyFill="1" applyBorder="1" applyProtection="1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0" borderId="0" xfId="0" applyFont="1" applyAlignment="1">
      <alignment horizontal="right"/>
    </xf>
    <xf numFmtId="166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3" borderId="1" xfId="0" applyNumberFormat="1" applyFill="1" applyBorder="1"/>
    <xf numFmtId="164" fontId="0" fillId="4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2" fontId="0" fillId="9" borderId="1" xfId="0" applyNumberFormat="1" applyFill="1" applyBorder="1"/>
    <xf numFmtId="2" fontId="0" fillId="10" borderId="1" xfId="0" applyNumberFormat="1" applyFill="1" applyBorder="1"/>
    <xf numFmtId="2" fontId="0" fillId="2" borderId="1" xfId="0" applyNumberFormat="1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2" fontId="1" fillId="5" borderId="1" xfId="0" applyNumberFormat="1" applyFont="1" applyFill="1" applyBorder="1"/>
    <xf numFmtId="2" fontId="1" fillId="6" borderId="1" xfId="0" applyNumberFormat="1" applyFont="1" applyFill="1" applyBorder="1"/>
    <xf numFmtId="2" fontId="1" fillId="7" borderId="1" xfId="0" applyNumberFormat="1" applyFont="1" applyFill="1" applyBorder="1"/>
    <xf numFmtId="2" fontId="1" fillId="8" borderId="1" xfId="0" applyNumberFormat="1" applyFont="1" applyFill="1" applyBorder="1"/>
    <xf numFmtId="2" fontId="1" fillId="9" borderId="1" xfId="0" applyNumberFormat="1" applyFont="1" applyFill="1" applyBorder="1"/>
    <xf numFmtId="2" fontId="1" fillId="10" borderId="1" xfId="0" applyNumberFormat="1" applyFont="1" applyFill="1" applyBorder="1"/>
    <xf numFmtId="2" fontId="1" fillId="2" borderId="1" xfId="0" applyNumberFormat="1" applyFont="1" applyFill="1" applyBorder="1"/>
    <xf numFmtId="168" fontId="0" fillId="0" borderId="0" xfId="2" applyNumberFormat="1" applyFont="1" applyFill="1" applyProtection="1"/>
    <xf numFmtId="2" fontId="1" fillId="0" borderId="1" xfId="0" applyNumberFormat="1" applyFont="1" applyBorder="1"/>
    <xf numFmtId="0" fontId="0" fillId="0" borderId="0" xfId="0" applyBorder="1"/>
    <xf numFmtId="165" fontId="7" fillId="0" borderId="0" xfId="1" applyNumberFormat="1" applyFont="1" applyBorder="1" applyAlignment="1">
      <alignment horizontal="right" vertical="center"/>
    </xf>
    <xf numFmtId="0" fontId="0" fillId="0" borderId="2" xfId="0" applyBorder="1"/>
    <xf numFmtId="0" fontId="9" fillId="11" borderId="5" xfId="0" applyFont="1" applyFill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9" fillId="11" borderId="3" xfId="0" applyFont="1" applyFill="1" applyBorder="1" applyAlignment="1">
      <alignment horizontal="right" vertical="center"/>
    </xf>
    <xf numFmtId="0" fontId="0" fillId="0" borderId="8" xfId="0" applyBorder="1"/>
    <xf numFmtId="0" fontId="9" fillId="11" borderId="4" xfId="0" applyFont="1" applyFill="1" applyBorder="1" applyAlignment="1">
      <alignment horizontal="right" vertical="center"/>
    </xf>
    <xf numFmtId="0" fontId="9" fillId="11" borderId="6" xfId="0" applyFont="1" applyFill="1" applyBorder="1" applyAlignment="1">
      <alignment horizontal="right" vertical="center"/>
    </xf>
    <xf numFmtId="0" fontId="9" fillId="11" borderId="10" xfId="0" applyFont="1" applyFill="1" applyBorder="1" applyAlignment="1">
      <alignment horizontal="right" vertical="center"/>
    </xf>
    <xf numFmtId="0" fontId="9" fillId="11" borderId="11" xfId="0" applyFont="1" applyFill="1" applyBorder="1" applyAlignment="1">
      <alignment horizontal="right" vertical="center"/>
    </xf>
    <xf numFmtId="0" fontId="0" fillId="0" borderId="9" xfId="0" applyBorder="1"/>
    <xf numFmtId="0" fontId="0" fillId="0" borderId="11" xfId="0" applyBorder="1"/>
    <xf numFmtId="0" fontId="9" fillId="11" borderId="8" xfId="0" applyFont="1" applyFill="1" applyBorder="1" applyAlignment="1">
      <alignment horizontal="right" vertical="center"/>
    </xf>
    <xf numFmtId="0" fontId="0" fillId="0" borderId="10" xfId="0" applyBorder="1"/>
    <xf numFmtId="0" fontId="0" fillId="0" borderId="7" xfId="0" applyBorder="1"/>
    <xf numFmtId="0" fontId="0" fillId="0" borderId="3" xfId="0" applyBorder="1"/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11" borderId="7" xfId="0" applyFont="1" applyFill="1" applyBorder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1" fillId="0" borderId="14" xfId="0" applyFont="1" applyBorder="1"/>
    <xf numFmtId="165" fontId="0" fillId="0" borderId="1" xfId="1" applyNumberFormat="1" applyFont="1" applyBorder="1"/>
    <xf numFmtId="168" fontId="0" fillId="0" borderId="0" xfId="0" applyNumberFormat="1"/>
    <xf numFmtId="0" fontId="1" fillId="0" borderId="17" xfId="0" applyFont="1" applyBorder="1"/>
    <xf numFmtId="0" fontId="1" fillId="0" borderId="19" xfId="0" applyFont="1" applyBorder="1"/>
    <xf numFmtId="2" fontId="1" fillId="2" borderId="13" xfId="0" applyNumberFormat="1" applyFont="1" applyFill="1" applyBorder="1"/>
    <xf numFmtId="2" fontId="0" fillId="2" borderId="13" xfId="0" applyNumberFormat="1" applyFill="1" applyBorder="1"/>
    <xf numFmtId="2" fontId="1" fillId="2" borderId="12" xfId="0" applyNumberFormat="1" applyFont="1" applyFill="1" applyBorder="1"/>
    <xf numFmtId="2" fontId="0" fillId="2" borderId="12" xfId="0" applyNumberFormat="1" applyFill="1" applyBorder="1"/>
    <xf numFmtId="2" fontId="1" fillId="10" borderId="13" xfId="0" applyNumberFormat="1" applyFont="1" applyFill="1" applyBorder="1"/>
    <xf numFmtId="2" fontId="0" fillId="10" borderId="13" xfId="0" applyNumberFormat="1" applyFill="1" applyBorder="1"/>
    <xf numFmtId="2" fontId="1" fillId="10" borderId="12" xfId="0" applyNumberFormat="1" applyFont="1" applyFill="1" applyBorder="1"/>
    <xf numFmtId="2" fontId="0" fillId="10" borderId="12" xfId="0" applyNumberFormat="1" applyFill="1" applyBorder="1"/>
    <xf numFmtId="2" fontId="1" fillId="9" borderId="13" xfId="0" applyNumberFormat="1" applyFont="1" applyFill="1" applyBorder="1"/>
    <xf numFmtId="2" fontId="0" fillId="9" borderId="13" xfId="0" applyNumberFormat="1" applyFill="1" applyBorder="1"/>
    <xf numFmtId="2" fontId="1" fillId="9" borderId="12" xfId="0" applyNumberFormat="1" applyFont="1" applyFill="1" applyBorder="1"/>
    <xf numFmtId="2" fontId="0" fillId="9" borderId="12" xfId="0" applyNumberFormat="1" applyFill="1" applyBorder="1"/>
    <xf numFmtId="2" fontId="1" fillId="8" borderId="13" xfId="0" applyNumberFormat="1" applyFont="1" applyFill="1" applyBorder="1"/>
    <xf numFmtId="2" fontId="0" fillId="8" borderId="13" xfId="0" applyNumberFormat="1" applyFill="1" applyBorder="1"/>
    <xf numFmtId="2" fontId="1" fillId="8" borderId="12" xfId="0" applyNumberFormat="1" applyFont="1" applyFill="1" applyBorder="1"/>
    <xf numFmtId="2" fontId="0" fillId="8" borderId="12" xfId="0" applyNumberFormat="1" applyFill="1" applyBorder="1"/>
    <xf numFmtId="2" fontId="1" fillId="7" borderId="13" xfId="0" applyNumberFormat="1" applyFont="1" applyFill="1" applyBorder="1"/>
    <xf numFmtId="2" fontId="0" fillId="7" borderId="13" xfId="0" applyNumberFormat="1" applyFill="1" applyBorder="1"/>
    <xf numFmtId="2" fontId="1" fillId="7" borderId="12" xfId="0" applyNumberFormat="1" applyFont="1" applyFill="1" applyBorder="1"/>
    <xf numFmtId="2" fontId="0" fillId="7" borderId="12" xfId="0" applyNumberFormat="1" applyFill="1" applyBorder="1"/>
    <xf numFmtId="2" fontId="1" fillId="6" borderId="13" xfId="0" applyNumberFormat="1" applyFont="1" applyFill="1" applyBorder="1"/>
    <xf numFmtId="2" fontId="0" fillId="6" borderId="13" xfId="0" applyNumberFormat="1" applyFill="1" applyBorder="1"/>
    <xf numFmtId="2" fontId="1" fillId="6" borderId="12" xfId="0" applyNumberFormat="1" applyFont="1" applyFill="1" applyBorder="1"/>
    <xf numFmtId="2" fontId="0" fillId="6" borderId="12" xfId="0" applyNumberFormat="1" applyFill="1" applyBorder="1"/>
    <xf numFmtId="2" fontId="1" fillId="5" borderId="13" xfId="0" applyNumberFormat="1" applyFont="1" applyFill="1" applyBorder="1"/>
    <xf numFmtId="2" fontId="0" fillId="5" borderId="13" xfId="0" applyNumberFormat="1" applyFill="1" applyBorder="1"/>
    <xf numFmtId="2" fontId="1" fillId="5" borderId="12" xfId="0" applyNumberFormat="1" applyFont="1" applyFill="1" applyBorder="1"/>
    <xf numFmtId="2" fontId="0" fillId="5" borderId="12" xfId="0" applyNumberFormat="1" applyFill="1" applyBorder="1"/>
    <xf numFmtId="164" fontId="1" fillId="4" borderId="13" xfId="0" applyNumberFormat="1" applyFont="1" applyFill="1" applyBorder="1"/>
    <xf numFmtId="164" fontId="0" fillId="4" borderId="13" xfId="0" applyNumberFormat="1" applyFill="1" applyBorder="1"/>
    <xf numFmtId="164" fontId="1" fillId="4" borderId="12" xfId="0" applyNumberFormat="1" applyFont="1" applyFill="1" applyBorder="1"/>
    <xf numFmtId="164" fontId="0" fillId="4" borderId="12" xfId="0" applyNumberFormat="1" applyFill="1" applyBorder="1"/>
    <xf numFmtId="164" fontId="1" fillId="3" borderId="13" xfId="0" applyNumberFormat="1" applyFont="1" applyFill="1" applyBorder="1"/>
    <xf numFmtId="164" fontId="0" fillId="3" borderId="13" xfId="0" applyNumberFormat="1" applyFill="1" applyBorder="1"/>
    <xf numFmtId="0" fontId="9" fillId="11" borderId="15" xfId="0" applyFont="1" applyFill="1" applyBorder="1" applyAlignment="1">
      <alignment horizontal="right" vertical="center"/>
    </xf>
    <xf numFmtId="0" fontId="9" fillId="11" borderId="20" xfId="0" applyFont="1" applyFill="1" applyBorder="1" applyAlignment="1">
      <alignment horizontal="right" vertical="center"/>
    </xf>
    <xf numFmtId="0" fontId="1" fillId="12" borderId="12" xfId="0" applyFont="1" applyFill="1" applyBorder="1"/>
    <xf numFmtId="2" fontId="0" fillId="12" borderId="12" xfId="0" applyNumberFormat="1" applyFill="1" applyBorder="1"/>
    <xf numFmtId="0" fontId="1" fillId="12" borderId="1" xfId="0" applyFont="1" applyFill="1" applyBorder="1"/>
    <xf numFmtId="2" fontId="0" fillId="12" borderId="1" xfId="0" applyNumberFormat="1" applyFill="1" applyBorder="1"/>
    <xf numFmtId="0" fontId="1" fillId="12" borderId="13" xfId="0" applyFont="1" applyFill="1" applyBorder="1"/>
    <xf numFmtId="2" fontId="0" fillId="12" borderId="13" xfId="0" applyNumberFormat="1" applyFill="1" applyBorder="1"/>
    <xf numFmtId="2" fontId="10" fillId="10" borderId="1" xfId="0" applyNumberFormat="1" applyFont="1" applyFill="1" applyBorder="1"/>
    <xf numFmtId="2" fontId="10" fillId="10" borderId="1" xfId="0" applyNumberFormat="1" applyFont="1" applyFill="1" applyBorder="1" applyAlignment="1">
      <alignment horizontal="right" vertical="center"/>
    </xf>
    <xf numFmtId="0" fontId="9" fillId="11" borderId="21" xfId="0" applyFont="1" applyFill="1" applyBorder="1" applyAlignment="1">
      <alignment horizontal="right" vertical="center"/>
    </xf>
    <xf numFmtId="0" fontId="0" fillId="0" borderId="21" xfId="0" applyBorder="1"/>
    <xf numFmtId="0" fontId="1" fillId="10" borderId="1" xfId="0" applyFont="1" applyFill="1" applyBorder="1"/>
    <xf numFmtId="0" fontId="1" fillId="10" borderId="12" xfId="0" applyFont="1" applyFill="1" applyBorder="1"/>
    <xf numFmtId="0" fontId="9" fillId="11" borderId="0" xfId="0" applyFont="1" applyFill="1" applyBorder="1" applyAlignment="1">
      <alignment horizontal="right" vertical="center"/>
    </xf>
    <xf numFmtId="0" fontId="0" fillId="0" borderId="22" xfId="0" applyBorder="1"/>
    <xf numFmtId="0" fontId="9" fillId="11" borderId="23" xfId="0" applyFont="1" applyFill="1" applyBorder="1" applyAlignment="1">
      <alignment horizontal="right" vertical="center"/>
    </xf>
    <xf numFmtId="0" fontId="9" fillId="11" borderId="9" xfId="0" applyFont="1" applyFill="1" applyBorder="1" applyAlignment="1">
      <alignment horizontal="right" vertical="center"/>
    </xf>
    <xf numFmtId="0" fontId="9" fillId="11" borderId="16" xfId="0" applyFont="1" applyFill="1" applyBorder="1" applyAlignment="1">
      <alignment horizontal="right" vertical="center"/>
    </xf>
    <xf numFmtId="0" fontId="9" fillId="11" borderId="24" xfId="0" applyFont="1" applyFill="1" applyBorder="1" applyAlignment="1">
      <alignment horizontal="right" vertical="center"/>
    </xf>
    <xf numFmtId="0" fontId="9" fillId="11" borderId="22" xfId="0" applyFont="1" applyFill="1" applyBorder="1" applyAlignment="1">
      <alignment horizontal="right" vertical="center"/>
    </xf>
    <xf numFmtId="0" fontId="0" fillId="0" borderId="23" xfId="0" applyBorder="1"/>
    <xf numFmtId="0" fontId="0" fillId="0" borderId="24" xfId="0" applyBorder="1"/>
    <xf numFmtId="9" fontId="0" fillId="0" borderId="0" xfId="2" applyFont="1"/>
    <xf numFmtId="168" fontId="0" fillId="0" borderId="0" xfId="2" applyNumberFormat="1" applyFont="1"/>
    <xf numFmtId="168" fontId="1" fillId="0" borderId="0" xfId="0" applyNumberFormat="1" applyFont="1"/>
    <xf numFmtId="0" fontId="0" fillId="0" borderId="0" xfId="2" applyNumberFormat="1" applyFont="1"/>
    <xf numFmtId="2" fontId="0" fillId="0" borderId="0" xfId="0" applyNumberFormat="1"/>
    <xf numFmtId="2" fontId="0" fillId="0" borderId="1" xfId="0" applyNumberFormat="1" applyBorder="1"/>
    <xf numFmtId="165" fontId="0" fillId="0" borderId="0" xfId="1" applyNumberFormat="1" applyFont="1" applyBorder="1"/>
    <xf numFmtId="165" fontId="0" fillId="0" borderId="0" xfId="1" applyNumberFormat="1" applyFont="1" applyFill="1" applyBorder="1" applyProtection="1"/>
    <xf numFmtId="2" fontId="0" fillId="0" borderId="1" xfId="0" applyNumberFormat="1" applyBorder="1" applyAlignment="1"/>
    <xf numFmtId="169" fontId="0" fillId="0" borderId="0" xfId="0" applyNumberFormat="1"/>
    <xf numFmtId="169" fontId="1" fillId="0" borderId="0" xfId="0" applyNumberFormat="1" applyFont="1" applyBorder="1"/>
    <xf numFmtId="169" fontId="0" fillId="0" borderId="0" xfId="0" applyNumberFormat="1" applyBorder="1"/>
    <xf numFmtId="2" fontId="0" fillId="0" borderId="0" xfId="0" applyNumberFormat="1" applyBorder="1"/>
    <xf numFmtId="2" fontId="0" fillId="0" borderId="24" xfId="0" applyNumberFormat="1" applyBorder="1"/>
    <xf numFmtId="2" fontId="0" fillId="0" borderId="3" xfId="0" applyNumberFormat="1" applyBorder="1"/>
    <xf numFmtId="2" fontId="9" fillId="11" borderId="3" xfId="0" applyNumberFormat="1" applyFont="1" applyFill="1" applyBorder="1" applyAlignment="1">
      <alignment horizontal="right" vertical="center"/>
    </xf>
    <xf numFmtId="2" fontId="9" fillId="11" borderId="8" xfId="0" applyNumberFormat="1" applyFont="1" applyFill="1" applyBorder="1" applyAlignment="1">
      <alignment horizontal="right" vertical="center"/>
    </xf>
    <xf numFmtId="2" fontId="9" fillId="11" borderId="21" xfId="0" applyNumberFormat="1" applyFont="1" applyFill="1" applyBorder="1" applyAlignment="1">
      <alignment horizontal="right" vertical="center"/>
    </xf>
    <xf numFmtId="2" fontId="0" fillId="0" borderId="16" xfId="0" applyNumberFormat="1" applyBorder="1"/>
    <xf numFmtId="2" fontId="0" fillId="0" borderId="15" xfId="0" applyNumberFormat="1" applyBorder="1"/>
    <xf numFmtId="2" fontId="0" fillId="0" borderId="9" xfId="0" applyNumberFormat="1" applyBorder="1"/>
    <xf numFmtId="2" fontId="0" fillId="0" borderId="22" xfId="0" applyNumberFormat="1" applyBorder="1"/>
    <xf numFmtId="2" fontId="0" fillId="0" borderId="11" xfId="0" applyNumberFormat="1" applyBorder="1"/>
    <xf numFmtId="2" fontId="0" fillId="0" borderId="4" xfId="0" applyNumberFormat="1" applyBorder="1"/>
    <xf numFmtId="169" fontId="10" fillId="0" borderId="18" xfId="0" applyNumberFormat="1" applyFont="1" applyBorder="1"/>
    <xf numFmtId="169" fontId="10" fillId="0" borderId="1" xfId="0" applyNumberFormat="1" applyFont="1" applyBorder="1"/>
    <xf numFmtId="169" fontId="10" fillId="11" borderId="1" xfId="0" applyNumberFormat="1" applyFont="1" applyFill="1" applyBorder="1" applyAlignment="1">
      <alignment horizontal="right" vertical="center"/>
    </xf>
    <xf numFmtId="169" fontId="10" fillId="0" borderId="13" xfId="0" applyNumberFormat="1" applyFont="1" applyBorder="1"/>
    <xf numFmtId="169" fontId="10" fillId="11" borderId="13" xfId="0" applyNumberFormat="1" applyFont="1" applyFill="1" applyBorder="1" applyAlignment="1">
      <alignment horizontal="right" vertical="center"/>
    </xf>
    <xf numFmtId="170" fontId="0" fillId="0" borderId="0" xfId="0" applyNumberFormat="1"/>
    <xf numFmtId="10" fontId="0" fillId="0" borderId="0" xfId="2" applyNumberFormat="1" applyFont="1"/>
    <xf numFmtId="2" fontId="11" fillId="0" borderId="0" xfId="0" applyNumberFormat="1" applyFont="1"/>
    <xf numFmtId="164" fontId="1" fillId="2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50248454927183E-2"/>
          <c:y val="5.762738187837553E-2"/>
          <c:w val="0.92644109873626879"/>
          <c:h val="0.83000011648118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'CSI 094 Finalni'!$R$19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'CSI 094 Finalni'!$A$20:$A$28</c:f>
              <c:strCache>
                <c:ptCount val="9"/>
                <c:pt idx="0">
                  <c:v>Република Македонија</c:v>
                </c:pt>
                <c:pt idx="1">
                  <c:v>Вардарски регион</c:v>
                </c:pt>
                <c:pt idx="2">
                  <c:v>Источен регион</c:v>
                </c:pt>
                <c:pt idx="3">
                  <c:v>Југозападен регион</c:v>
                </c:pt>
                <c:pt idx="4">
                  <c:v>Југоисточен регион</c:v>
                </c:pt>
                <c:pt idx="5">
                  <c:v>Пелагониски регион</c:v>
                </c:pt>
                <c:pt idx="6">
                  <c:v>Полошки регион</c:v>
                </c:pt>
                <c:pt idx="7">
                  <c:v>Североисточен регион</c:v>
                </c:pt>
                <c:pt idx="8">
                  <c:v>Скопски регион</c:v>
                </c:pt>
              </c:strCache>
            </c:strRef>
          </c:cat>
          <c:val>
            <c:numRef>
              <c:f>'CSI 094 Finalni'!$R$20:$R$28</c:f>
              <c:numCache>
                <c:formatCode>0.00</c:formatCode>
                <c:ptCount val="9"/>
                <c:pt idx="0">
                  <c:v>1.5566533366412489</c:v>
                </c:pt>
                <c:pt idx="1">
                  <c:v>0.15401306209541385</c:v>
                </c:pt>
                <c:pt idx="2">
                  <c:v>0.31140088129185139</c:v>
                </c:pt>
                <c:pt idx="3">
                  <c:v>6.8724675588225344</c:v>
                </c:pt>
                <c:pt idx="4">
                  <c:v>3.0884713620465405</c:v>
                </c:pt>
                <c:pt idx="5">
                  <c:v>0.49999287177269508</c:v>
                </c:pt>
                <c:pt idx="6">
                  <c:v>0.27391553237501592</c:v>
                </c:pt>
                <c:pt idx="7">
                  <c:v>5.7026316821586855E-2</c:v>
                </c:pt>
                <c:pt idx="8">
                  <c:v>0.63442760956628175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8-4B5D-8340-4C036BE71B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60067328"/>
        <c:axId val="260070016"/>
      </c:barChart>
      <c:catAx>
        <c:axId val="2600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070016"/>
        <c:crosses val="autoZero"/>
        <c:auto val="1"/>
        <c:lblAlgn val="ctr"/>
        <c:lblOffset val="100"/>
        <c:noMultiLvlLbl val="0"/>
      </c:catAx>
      <c:valAx>
        <c:axId val="2600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ноќевања на</a:t>
                </a:r>
                <a:r>
                  <a:rPr lang="mk-MK" baseline="0"/>
                  <a:t>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06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7.9450725466377048E-2"/>
          <c:y val="2.8939363568197159E-2"/>
          <c:w val="0.90336550261721027"/>
          <c:h val="0.74898948279201749"/>
        </c:manualLayout>
      </c:layout>
      <c:lineChart>
        <c:grouping val="standard"/>
        <c:varyColors val="0"/>
        <c:ser>
          <c:idx val="5"/>
          <c:order val="0"/>
          <c:tx>
            <c:strRef>
              <c:f>'094 Sezonalnost'!$G$3</c:f>
              <c:strCache>
                <c:ptCount val="1"/>
                <c:pt idx="0">
                  <c:v>Пелагониски</c:v>
                </c:pt>
              </c:strCache>
            </c:strRef>
          </c:tx>
          <c:spPr>
            <a:ln w="34925" cap="rnd">
              <a:solidFill>
                <a:schemeClr val="accent6">
                  <a:tint val="5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Sezonalnost'!$G$4:$G$159</c:f>
              <c:numCache>
                <c:formatCode>_(* #,##0.00_);_(* \(#,##0.00\);_(* "-"??_);_(@_)</c:formatCode>
                <c:ptCount val="156"/>
                <c:pt idx="0">
                  <c:v>5.3998256052523598E-2</c:v>
                </c:pt>
                <c:pt idx="1">
                  <c:v>4.2179592395021198E-2</c:v>
                </c:pt>
                <c:pt idx="2">
                  <c:v>2.7642422377239774E-2</c:v>
                </c:pt>
                <c:pt idx="3">
                  <c:v>3.7926583230748184E-2</c:v>
                </c:pt>
                <c:pt idx="4">
                  <c:v>6.301720010942416E-2</c:v>
                </c:pt>
                <c:pt idx="5">
                  <c:v>6.4560251675557373E-2</c:v>
                </c:pt>
                <c:pt idx="6">
                  <c:v>0.16278980303652033</c:v>
                </c:pt>
                <c:pt idx="7">
                  <c:v>0.12458538503624675</c:v>
                </c:pt>
                <c:pt idx="8">
                  <c:v>3.0194227875803583E-2</c:v>
                </c:pt>
                <c:pt idx="9">
                  <c:v>3.0587470934208726E-2</c:v>
                </c:pt>
                <c:pt idx="10">
                  <c:v>1.8661947749965806E-2</c:v>
                </c:pt>
                <c:pt idx="11">
                  <c:v>7.2014772260976606E-2</c:v>
                </c:pt>
                <c:pt idx="12">
                  <c:v>6.0049891558725449E-2</c:v>
                </c:pt>
                <c:pt idx="13">
                  <c:v>2.2948402527153182E-2</c:v>
                </c:pt>
                <c:pt idx="14">
                  <c:v>3.1542266379775918E-2</c:v>
                </c:pt>
                <c:pt idx="15">
                  <c:v>2.6445955097597146E-2</c:v>
                </c:pt>
                <c:pt idx="16">
                  <c:v>3.6895750645075567E-2</c:v>
                </c:pt>
                <c:pt idx="17">
                  <c:v>5.4152057812486602E-2</c:v>
                </c:pt>
                <c:pt idx="18">
                  <c:v>0.26923439602924915</c:v>
                </c:pt>
                <c:pt idx="19">
                  <c:v>0.275329395729214</c:v>
                </c:pt>
                <c:pt idx="20">
                  <c:v>2.8057572458487993E-2</c:v>
                </c:pt>
                <c:pt idx="21">
                  <c:v>2.8961964115796421E-2</c:v>
                </c:pt>
                <c:pt idx="22">
                  <c:v>1.7217731219942908E-2</c:v>
                </c:pt>
                <c:pt idx="23">
                  <c:v>4.46323712206287E-2</c:v>
                </c:pt>
                <c:pt idx="24" formatCode="0.00">
                  <c:v>6.6486686326939451E-2</c:v>
                </c:pt>
                <c:pt idx="25" formatCode="0.00">
                  <c:v>2.1262327077010378E-2</c:v>
                </c:pt>
                <c:pt idx="26" formatCode="0.00">
                  <c:v>2.3076460119165327E-2</c:v>
                </c:pt>
                <c:pt idx="27" formatCode="0.00">
                  <c:v>3.0952032946719513E-2</c:v>
                </c:pt>
                <c:pt idx="28" formatCode="0.00">
                  <c:v>3.8457900936299E-2</c:v>
                </c:pt>
                <c:pt idx="29" formatCode="0.00">
                  <c:v>5.5851223894969437E-2</c:v>
                </c:pt>
                <c:pt idx="30" formatCode="0.00">
                  <c:v>0.16782020307972728</c:v>
                </c:pt>
                <c:pt idx="31" formatCode="0.00">
                  <c:v>0.21038354727493144</c:v>
                </c:pt>
                <c:pt idx="32" formatCode="0.00">
                  <c:v>4.1729358863028657E-2</c:v>
                </c:pt>
                <c:pt idx="33" formatCode="0.00">
                  <c:v>3.1128287578777222E-2</c:v>
                </c:pt>
                <c:pt idx="34" formatCode="0.00">
                  <c:v>2.5208711277717115E-2</c:v>
                </c:pt>
                <c:pt idx="35" formatCode="0.00">
                  <c:v>3.6957587117076064E-2</c:v>
                </c:pt>
                <c:pt idx="36" formatCode="0.00">
                  <c:v>6.7303425486724133E-2</c:v>
                </c:pt>
                <c:pt idx="37" formatCode="0.00">
                  <c:v>2.2415806094445379E-2</c:v>
                </c:pt>
                <c:pt idx="38" formatCode="0.00">
                  <c:v>2.1597239275697611E-2</c:v>
                </c:pt>
                <c:pt idx="39" formatCode="0.00">
                  <c:v>2.7167801889596877E-2</c:v>
                </c:pt>
                <c:pt idx="40" formatCode="0.00">
                  <c:v>3.4543519751155688E-2</c:v>
                </c:pt>
                <c:pt idx="41" formatCode="0.00">
                  <c:v>4.7985248564276883E-2</c:v>
                </c:pt>
                <c:pt idx="42" formatCode="0.00">
                  <c:v>0.18519858861847463</c:v>
                </c:pt>
                <c:pt idx="43" formatCode="0.00">
                  <c:v>0.16343763597902747</c:v>
                </c:pt>
                <c:pt idx="44" formatCode="0.00">
                  <c:v>3.3220888101915876E-2</c:v>
                </c:pt>
                <c:pt idx="45" formatCode="0.00">
                  <c:v>4.1656434581432318E-2</c:v>
                </c:pt>
                <c:pt idx="46" formatCode="0.00">
                  <c:v>2.7706332691404618E-2</c:v>
                </c:pt>
                <c:pt idx="47" formatCode="0.00">
                  <c:v>2.894279941235519E-2</c:v>
                </c:pt>
                <c:pt idx="48" formatCode="0.00">
                  <c:v>5.5982721382289415E-2</c:v>
                </c:pt>
                <c:pt idx="49" formatCode="0.00">
                  <c:v>2.2691144708423327E-2</c:v>
                </c:pt>
                <c:pt idx="50" formatCode="0.00">
                  <c:v>3.2095032397408206E-2</c:v>
                </c:pt>
                <c:pt idx="51" formatCode="0.00">
                  <c:v>3.2302375809935203E-2</c:v>
                </c:pt>
                <c:pt idx="52" formatCode="0.00">
                  <c:v>5.692008639308855E-2</c:v>
                </c:pt>
                <c:pt idx="53" formatCode="0.00">
                  <c:v>4.8799136069114471E-2</c:v>
                </c:pt>
                <c:pt idx="54" formatCode="0.00">
                  <c:v>0.1112742980561555</c:v>
                </c:pt>
                <c:pt idx="55" formatCode="0.00">
                  <c:v>0.20512742980561555</c:v>
                </c:pt>
                <c:pt idx="56" formatCode="0.00">
                  <c:v>3.1546436285097193E-2</c:v>
                </c:pt>
                <c:pt idx="57" formatCode="0.00">
                  <c:v>2.9844492440604751E-2</c:v>
                </c:pt>
                <c:pt idx="58" formatCode="0.00">
                  <c:v>2.1451403887688986E-2</c:v>
                </c:pt>
                <c:pt idx="59" formatCode="0.00">
                  <c:v>1.976241900647948E-2</c:v>
                </c:pt>
                <c:pt idx="60" formatCode="0.00">
                  <c:v>3.2083754024552477E-2</c:v>
                </c:pt>
                <c:pt idx="61" formatCode="0.00">
                  <c:v>1.9166186392570991E-2</c:v>
                </c:pt>
                <c:pt idx="62" formatCode="0.00">
                  <c:v>2.4331480125319039E-2</c:v>
                </c:pt>
                <c:pt idx="63" formatCode="0.00">
                  <c:v>2.4665144233894206E-2</c:v>
                </c:pt>
                <c:pt idx="64" formatCode="0.00">
                  <c:v>3.8003041976678177E-2</c:v>
                </c:pt>
                <c:pt idx="65" formatCode="0.00">
                  <c:v>5.2688596054096919E-2</c:v>
                </c:pt>
                <c:pt idx="66" formatCode="0.00">
                  <c:v>0.10779517357033597</c:v>
                </c:pt>
                <c:pt idx="67" formatCode="0.00">
                  <c:v>0.26816194409176197</c:v>
                </c:pt>
                <c:pt idx="68" formatCode="0.00">
                  <c:v>3.5502727812420108E-2</c:v>
                </c:pt>
                <c:pt idx="69" formatCode="0.00">
                  <c:v>3.1542091510631753E-2</c:v>
                </c:pt>
                <c:pt idx="70" formatCode="0.00">
                  <c:v>2.6580462883117897E-2</c:v>
                </c:pt>
                <c:pt idx="71" formatCode="0.00">
                  <c:v>2.3126822694359343E-2</c:v>
                </c:pt>
                <c:pt idx="72" formatCode="0.00">
                  <c:v>5.6781621189196711E-2</c:v>
                </c:pt>
                <c:pt idx="73" formatCode="0.00">
                  <c:v>2.1843098380897725E-2</c:v>
                </c:pt>
                <c:pt idx="74" formatCode="0.00">
                  <c:v>2.3256117284916784E-2</c:v>
                </c:pt>
                <c:pt idx="75" formatCode="0.00">
                  <c:v>2.5686509799829567E-2</c:v>
                </c:pt>
                <c:pt idx="76" formatCode="0.00">
                  <c:v>3.0173388288899324E-2</c:v>
                </c:pt>
                <c:pt idx="77" formatCode="0.00">
                  <c:v>3.7134136797620912E-2</c:v>
                </c:pt>
                <c:pt idx="78" formatCode="0.00">
                  <c:v>9.704613832802908E-2</c:v>
                </c:pt>
                <c:pt idx="79" formatCode="0.00">
                  <c:v>0.18261421540494949</c:v>
                </c:pt>
                <c:pt idx="80" formatCode="0.00">
                  <c:v>4.5794855741639273E-2</c:v>
                </c:pt>
                <c:pt idx="81" formatCode="0.00">
                  <c:v>3.3703761673710024E-2</c:v>
                </c:pt>
                <c:pt idx="82" formatCode="0.00">
                  <c:v>3.2712474565659726E-2</c:v>
                </c:pt>
                <c:pt idx="83" formatCode="0.00">
                  <c:v>2.6951705187735864E-2</c:v>
                </c:pt>
                <c:pt idx="84" formatCode="0.00">
                  <c:v>6.5231377026304577E-2</c:v>
                </c:pt>
                <c:pt idx="85" formatCode="0.00">
                  <c:v>3.1958753545183537E-2</c:v>
                </c:pt>
                <c:pt idx="86" formatCode="0.00">
                  <c:v>2.7505187520953961E-2</c:v>
                </c:pt>
                <c:pt idx="87" formatCode="0.00">
                  <c:v>2.8742037495129619E-2</c:v>
                </c:pt>
                <c:pt idx="88" formatCode="0.00">
                  <c:v>4.0190828281729957E-2</c:v>
                </c:pt>
                <c:pt idx="89" formatCode="0.00">
                  <c:v>4.4744067197651345E-2</c:v>
                </c:pt>
                <c:pt idx="90" formatCode="0.00">
                  <c:v>0.13570917262438723</c:v>
                </c:pt>
                <c:pt idx="91" formatCode="0.00">
                  <c:v>0.18183506854776596</c:v>
                </c:pt>
                <c:pt idx="92" formatCode="0.00">
                  <c:v>5.2618225641304445E-2</c:v>
                </c:pt>
                <c:pt idx="93" formatCode="0.00">
                  <c:v>4.7244950661918611E-2</c:v>
                </c:pt>
                <c:pt idx="94" formatCode="0.00">
                  <c:v>3.945687335199935E-2</c:v>
                </c:pt>
                <c:pt idx="95" formatCode="0.00">
                  <c:v>3.7590271925770878E-2</c:v>
                </c:pt>
                <c:pt idx="96" formatCode="0.00">
                  <c:v>7.3257114169005724E-2</c:v>
                </c:pt>
                <c:pt idx="97" formatCode="0.00">
                  <c:v>4.1865772118390723E-2</c:v>
                </c:pt>
                <c:pt idx="98" formatCode="0.00">
                  <c:v>3.719221377878186E-2</c:v>
                </c:pt>
                <c:pt idx="99" formatCode="0.00">
                  <c:v>4.6991168617785996E-2</c:v>
                </c:pt>
                <c:pt idx="100" formatCode="0.00">
                  <c:v>6.0432212865977497E-2</c:v>
                </c:pt>
                <c:pt idx="101" formatCode="0.00">
                  <c:v>6.3800460966203412E-2</c:v>
                </c:pt>
                <c:pt idx="102" formatCode="0.00">
                  <c:v>0.15958102279728897</c:v>
                </c:pt>
                <c:pt idx="103" formatCode="0.00">
                  <c:v>0.19993153967275964</c:v>
                </c:pt>
                <c:pt idx="104" formatCode="0.00">
                  <c:v>8.6876155268022184E-2</c:v>
                </c:pt>
                <c:pt idx="105" formatCode="0.00">
                  <c:v>6.0263344058784599E-2</c:v>
                </c:pt>
                <c:pt idx="106" formatCode="0.00">
                  <c:v>5.29517811095137E-2</c:v>
                </c:pt>
                <c:pt idx="107" formatCode="0.00">
                  <c:v>4.6183336756349697E-2</c:v>
                </c:pt>
                <c:pt idx="108" formatCode="0.00">
                  <c:v>7.2420552748557382E-2</c:v>
                </c:pt>
                <c:pt idx="109" formatCode="0.00">
                  <c:v>3.9928398538520295E-2</c:v>
                </c:pt>
                <c:pt idx="110" formatCode="0.00">
                  <c:v>3.6932733279954354E-2</c:v>
                </c:pt>
                <c:pt idx="111" formatCode="0.00">
                  <c:v>3.3062757116430599E-2</c:v>
                </c:pt>
                <c:pt idx="112" formatCode="0.00">
                  <c:v>5.2440247752100648E-2</c:v>
                </c:pt>
                <c:pt idx="113" formatCode="0.00">
                  <c:v>6.6300376413852766E-2</c:v>
                </c:pt>
                <c:pt idx="114" formatCode="0.00">
                  <c:v>0.1443947467719521</c:v>
                </c:pt>
                <c:pt idx="115" formatCode="0.00">
                  <c:v>0.18829435747351758</c:v>
                </c:pt>
                <c:pt idx="116" formatCode="0.00">
                  <c:v>7.4150768013105467E-2</c:v>
                </c:pt>
                <c:pt idx="117" formatCode="0.00">
                  <c:v>5.6015719189743872E-2</c:v>
                </c:pt>
                <c:pt idx="118" formatCode="0.00">
                  <c:v>4.0577229262725827E-2</c:v>
                </c:pt>
                <c:pt idx="119" formatCode="0.00">
                  <c:v>3.9974414901939127E-2</c:v>
                </c:pt>
                <c:pt idx="120" formatCode="0.000">
                  <c:v>6.4461604899862093E-2</c:v>
                </c:pt>
                <c:pt idx="121" formatCode="0.000">
                  <c:v>4.0691330048803591E-2</c:v>
                </c:pt>
                <c:pt idx="122" formatCode="0.000">
                  <c:v>1.0601198961704736E-2</c:v>
                </c:pt>
                <c:pt idx="123" formatCode="0.000">
                  <c:v>8.2654989714561668E-4</c:v>
                </c:pt>
                <c:pt idx="124" formatCode="0.000">
                  <c:v>3.3897832860466304E-4</c:v>
                </c:pt>
                <c:pt idx="125" formatCode="0.000">
                  <c:v>3.4640799060147759E-3</c:v>
                </c:pt>
                <c:pt idx="126" formatCode="0.000">
                  <c:v>5.1886901970253488E-2</c:v>
                </c:pt>
                <c:pt idx="127" formatCode="0.000">
                  <c:v>9.8819148096381287E-2</c:v>
                </c:pt>
                <c:pt idx="128" formatCode="0.000">
                  <c:v>4.264161632296741E-2</c:v>
                </c:pt>
                <c:pt idx="129" formatCode="0.000">
                  <c:v>4.0556667425111326E-2</c:v>
                </c:pt>
                <c:pt idx="130" formatCode="0.000">
                  <c:v>2.2962299108904915E-2</c:v>
                </c:pt>
                <c:pt idx="131" formatCode="0.000">
                  <c:v>3.3530993299373583E-2</c:v>
                </c:pt>
                <c:pt idx="132" formatCode="0.00">
                  <c:v>5.4885737358854117E-2</c:v>
                </c:pt>
                <c:pt idx="133" formatCode="0.00">
                  <c:v>4.225285597570709E-2</c:v>
                </c:pt>
                <c:pt idx="134" formatCode="0.00">
                  <c:v>1.7874936835593085E-2</c:v>
                </c:pt>
                <c:pt idx="135" formatCode="0.00">
                  <c:v>1.0843026413347879E-2</c:v>
                </c:pt>
                <c:pt idx="136" formatCode="0.00">
                  <c:v>2.1922181450679815E-2</c:v>
                </c:pt>
                <c:pt idx="137" formatCode="0.00">
                  <c:v>2.3787597580153863E-2</c:v>
                </c:pt>
                <c:pt idx="138" formatCode="0.00">
                  <c:v>5.2991985794501983E-2</c:v>
                </c:pt>
                <c:pt idx="139" formatCode="0.00">
                  <c:v>0.11407373824669774</c:v>
                </c:pt>
                <c:pt idx="140" formatCode="0.00">
                  <c:v>5.5254098012269243E-2</c:v>
                </c:pt>
                <c:pt idx="141" formatCode="0.00">
                  <c:v>3.96459959669231E-2</c:v>
                </c:pt>
                <c:pt idx="142" formatCode="0.00">
                  <c:v>2.5057969577188085E-2</c:v>
                </c:pt>
                <c:pt idx="143" formatCode="0.00">
                  <c:v>3.8290617665254614E-2</c:v>
                </c:pt>
                <c:pt idx="144" formatCode="0.00">
                  <c:v>6.4736852199930958E-2</c:v>
                </c:pt>
                <c:pt idx="145" formatCode="0.00">
                  <c:v>3.0107599064022401E-2</c:v>
                </c:pt>
                <c:pt idx="146" formatCode="0.00">
                  <c:v>2.7101154628102343E-2</c:v>
                </c:pt>
                <c:pt idx="147" formatCode="0.00">
                  <c:v>2.2565115654608923E-2</c:v>
                </c:pt>
                <c:pt idx="148" formatCode="0.00">
                  <c:v>3.7942575472783763E-2</c:v>
                </c:pt>
                <c:pt idx="149" formatCode="0.00">
                  <c:v>4.5859066323986342E-2</c:v>
                </c:pt>
                <c:pt idx="150" formatCode="0.00">
                  <c:v>8.7968468295676852E-2</c:v>
                </c:pt>
                <c:pt idx="151" formatCode="0.00">
                  <c:v>0.10249242395182016</c:v>
                </c:pt>
                <c:pt idx="152" formatCode="0.00">
                  <c:v>5.1224634623499174E-2</c:v>
                </c:pt>
                <c:pt idx="153" formatCode="0.00">
                  <c:v>5.3411139667804669E-2</c:v>
                </c:pt>
                <c:pt idx="154" formatCode="0.00">
                  <c:v>3.0107599064022401E-2</c:v>
                </c:pt>
                <c:pt idx="155" formatCode="0.00">
                  <c:v>3.1368675438260003E-2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F6-4435-BFCC-AA3DCE5D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603264"/>
        <c:axId val="260621440"/>
      </c:lineChart>
      <c:catAx>
        <c:axId val="2606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621440"/>
        <c:crosses val="autoZero"/>
        <c:auto val="1"/>
        <c:lblAlgn val="ctr"/>
        <c:lblOffset val="100"/>
        <c:noMultiLvlLbl val="0"/>
      </c:catAx>
      <c:valAx>
        <c:axId val="26062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60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0.10193558038143595"/>
          <c:y val="3.3225088101809686E-2"/>
          <c:w val="0.87913516759637256"/>
          <c:h val="0.74470368331874948"/>
        </c:manualLayout>
      </c:layout>
      <c:lineChart>
        <c:grouping val="standard"/>
        <c:varyColors val="0"/>
        <c:ser>
          <c:idx val="6"/>
          <c:order val="0"/>
          <c:tx>
            <c:strRef>
              <c:f>'094 Sezonalnost'!$H$3</c:f>
              <c:strCache>
                <c:ptCount val="1"/>
                <c:pt idx="0">
                  <c:v>Полошки</c:v>
                </c:pt>
              </c:strCache>
            </c:strRef>
          </c:tx>
          <c:spPr>
            <a:ln w="34925" cap="rnd">
              <a:solidFill>
                <a:schemeClr val="accent3">
                  <a:tint val="48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Sezonalnost'!$H$4:$H$159</c:f>
              <c:numCache>
                <c:formatCode>_(* #,##0.00_);_(* \(#,##0.00\);_(* "-"??_);_(@_)</c:formatCode>
                <c:ptCount val="156"/>
                <c:pt idx="0">
                  <c:v>3.89552745130987E-2</c:v>
                </c:pt>
                <c:pt idx="1">
                  <c:v>3.0639193692079909E-2</c:v>
                </c:pt>
                <c:pt idx="2">
                  <c:v>1.3398306347550671E-2</c:v>
                </c:pt>
                <c:pt idx="3">
                  <c:v>7.9895248452029558E-3</c:v>
                </c:pt>
                <c:pt idx="4">
                  <c:v>1.1128266748675546E-2</c:v>
                </c:pt>
                <c:pt idx="5">
                  <c:v>9.669861419789292E-3</c:v>
                </c:pt>
                <c:pt idx="6">
                  <c:v>1.8933905704584149E-2</c:v>
                </c:pt>
                <c:pt idx="7">
                  <c:v>1.4755257392688317E-2</c:v>
                </c:pt>
                <c:pt idx="8">
                  <c:v>9.394032585847761E-3</c:v>
                </c:pt>
                <c:pt idx="9">
                  <c:v>1.3119307067241997E-2</c:v>
                </c:pt>
                <c:pt idx="10">
                  <c:v>1.3851680178052267E-2</c:v>
                </c:pt>
                <c:pt idx="11">
                  <c:v>1.3005170998024812E-2</c:v>
                </c:pt>
                <c:pt idx="12">
                  <c:v>3.0311168120511694E-2</c:v>
                </c:pt>
                <c:pt idx="13">
                  <c:v>3.7479819409384017E-2</c:v>
                </c:pt>
                <c:pt idx="14">
                  <c:v>1.3525339871160159E-2</c:v>
                </c:pt>
                <c:pt idx="15">
                  <c:v>7.9553388917498902E-3</c:v>
                </c:pt>
                <c:pt idx="16">
                  <c:v>9.6582490040029445E-3</c:v>
                </c:pt>
                <c:pt idx="17">
                  <c:v>1.1433825039413365E-2</c:v>
                </c:pt>
                <c:pt idx="18">
                  <c:v>1.285870901089041E-2</c:v>
                </c:pt>
                <c:pt idx="19">
                  <c:v>1.1468578307010365E-2</c:v>
                </c:pt>
                <c:pt idx="20">
                  <c:v>1.1522287902387549E-2</c:v>
                </c:pt>
                <c:pt idx="21">
                  <c:v>8.8304893576016449E-3</c:v>
                </c:pt>
                <c:pt idx="22">
                  <c:v>7.1181010814584996E-3</c:v>
                </c:pt>
                <c:pt idx="23">
                  <c:v>1.0931482353238531E-2</c:v>
                </c:pt>
                <c:pt idx="24" formatCode="0.00">
                  <c:v>4.1991873759803455E-2</c:v>
                </c:pt>
                <c:pt idx="25" formatCode="0.00">
                  <c:v>2.8511134208951464E-2</c:v>
                </c:pt>
                <c:pt idx="26" formatCode="0.00">
                  <c:v>1.3424044851806356E-2</c:v>
                </c:pt>
                <c:pt idx="27" formatCode="0.00">
                  <c:v>5.568679328482787E-3</c:v>
                </c:pt>
                <c:pt idx="28" formatCode="0.00">
                  <c:v>8.416013102774891E-3</c:v>
                </c:pt>
                <c:pt idx="29" formatCode="0.00">
                  <c:v>1.1178304828498535E-2</c:v>
                </c:pt>
                <c:pt idx="30" formatCode="0.00">
                  <c:v>1.4116980062364169E-2</c:v>
                </c:pt>
                <c:pt idx="31" formatCode="0.00">
                  <c:v>1.5080789946140035E-2</c:v>
                </c:pt>
                <c:pt idx="32" formatCode="0.00">
                  <c:v>8.0097010929478102E-3</c:v>
                </c:pt>
                <c:pt idx="33" formatCode="0.00">
                  <c:v>1.004441084758575E-2</c:v>
                </c:pt>
                <c:pt idx="34" formatCode="0.00">
                  <c:v>6.0096380988377586E-3</c:v>
                </c:pt>
                <c:pt idx="35" formatCode="0.00">
                  <c:v>1.4205171816435163E-2</c:v>
                </c:pt>
                <c:pt idx="36" formatCode="0.00">
                  <c:v>4.2577043126566141E-2</c:v>
                </c:pt>
                <c:pt idx="37" formatCode="0.00">
                  <c:v>4.241375628811335E-2</c:v>
                </c:pt>
                <c:pt idx="38" formatCode="0.00">
                  <c:v>1.6579894365976046E-2</c:v>
                </c:pt>
                <c:pt idx="39" formatCode="0.00">
                  <c:v>7.1532195768358783E-3</c:v>
                </c:pt>
                <c:pt idx="40" formatCode="0.00">
                  <c:v>7.1312386562749248E-3</c:v>
                </c:pt>
                <c:pt idx="41" formatCode="0.00">
                  <c:v>7.9037110074169914E-3</c:v>
                </c:pt>
                <c:pt idx="42" formatCode="0.00">
                  <c:v>1.0261949770456387E-2</c:v>
                </c:pt>
                <c:pt idx="43" formatCode="0.00">
                  <c:v>1.4193394419358282E-2</c:v>
                </c:pt>
                <c:pt idx="44" formatCode="0.00">
                  <c:v>9.3324708438789414E-3</c:v>
                </c:pt>
                <c:pt idx="45" formatCode="0.00">
                  <c:v>1.1486601058852344E-2</c:v>
                </c:pt>
                <c:pt idx="46" formatCode="0.00">
                  <c:v>9.4235346576314622E-3</c:v>
                </c:pt>
                <c:pt idx="47" formatCode="0.00">
                  <c:v>1.5138574003479266E-2</c:v>
                </c:pt>
                <c:pt idx="48" formatCode="0.00">
                  <c:v>2.6185170812313009E-2</c:v>
                </c:pt>
                <c:pt idx="49" formatCode="0.00">
                  <c:v>3.1214401061552519E-2</c:v>
                </c:pt>
                <c:pt idx="50" formatCode="0.00">
                  <c:v>1.1548139153512011E-2</c:v>
                </c:pt>
                <c:pt idx="51" formatCode="0.00">
                  <c:v>7.6486862035727255E-3</c:v>
                </c:pt>
                <c:pt idx="52" formatCode="0.00">
                  <c:v>8.6219846525543604E-3</c:v>
                </c:pt>
                <c:pt idx="53" formatCode="0.00">
                  <c:v>1.3040947385551369E-2</c:v>
                </c:pt>
                <c:pt idx="54" formatCode="0.00">
                  <c:v>1.6524166593643204E-2</c:v>
                </c:pt>
                <c:pt idx="55" formatCode="0.00">
                  <c:v>1.5006321745552871E-2</c:v>
                </c:pt>
                <c:pt idx="56" formatCode="0.00">
                  <c:v>7.8927932100697276E-3</c:v>
                </c:pt>
                <c:pt idx="57" formatCode="0.00">
                  <c:v>1.1729654619881577E-2</c:v>
                </c:pt>
                <c:pt idx="58" formatCode="0.00">
                  <c:v>8.8347958889876451E-3</c:v>
                </c:pt>
                <c:pt idx="59" formatCode="0.00">
                  <c:v>1.206138978255699E-2</c:v>
                </c:pt>
                <c:pt idx="60" formatCode="0.00">
                  <c:v>3.7674173194421463E-2</c:v>
                </c:pt>
                <c:pt idx="61" formatCode="0.00">
                  <c:v>3.5238948607394967E-2</c:v>
                </c:pt>
                <c:pt idx="62" formatCode="0.00">
                  <c:v>1.6956031707872955E-2</c:v>
                </c:pt>
                <c:pt idx="63" formatCode="0.00">
                  <c:v>9.9625662271814776E-3</c:v>
                </c:pt>
                <c:pt idx="64" formatCode="0.00">
                  <c:v>7.5148533089394601E-3</c:v>
                </c:pt>
                <c:pt idx="65" formatCode="0.00">
                  <c:v>1.5326304484247532E-2</c:v>
                </c:pt>
                <c:pt idx="66" formatCode="0.00">
                  <c:v>1.3805850158757911E-2</c:v>
                </c:pt>
                <c:pt idx="67" formatCode="0.00">
                  <c:v>1.7817726561743869E-2</c:v>
                </c:pt>
                <c:pt idx="68" formatCode="0.00">
                  <c:v>9.0790167936834025E-3</c:v>
                </c:pt>
                <c:pt idx="69" formatCode="0.00">
                  <c:v>7.3587491687454537E-3</c:v>
                </c:pt>
                <c:pt idx="70" formatCode="0.00">
                  <c:v>7.9644332326981974E-3</c:v>
                </c:pt>
                <c:pt idx="71" formatCode="0.00">
                  <c:v>1.0418390316547975E-2</c:v>
                </c:pt>
                <c:pt idx="72" formatCode="0.00">
                  <c:v>3.0792392137794319E-2</c:v>
                </c:pt>
                <c:pt idx="73" formatCode="0.00">
                  <c:v>2.5378242411774606E-2</c:v>
                </c:pt>
                <c:pt idx="74" formatCode="0.00">
                  <c:v>1.0547773559499542E-2</c:v>
                </c:pt>
                <c:pt idx="75" formatCode="0.00">
                  <c:v>7.6053686421923413E-3</c:v>
                </c:pt>
                <c:pt idx="76" formatCode="0.00">
                  <c:v>1.1389351237119186E-2</c:v>
                </c:pt>
                <c:pt idx="77" formatCode="0.00">
                  <c:v>9.8745114174038258E-3</c:v>
                </c:pt>
                <c:pt idx="78" formatCode="0.00">
                  <c:v>1.3739534825731082E-2</c:v>
                </c:pt>
                <c:pt idx="79" formatCode="0.00">
                  <c:v>1.1548315909558453E-2</c:v>
                </c:pt>
                <c:pt idx="80" formatCode="0.00">
                  <c:v>1.0675568688323266E-2</c:v>
                </c:pt>
                <c:pt idx="81" formatCode="0.00">
                  <c:v>9.1669627773310145E-3</c:v>
                </c:pt>
                <c:pt idx="82" formatCode="0.00">
                  <c:v>9.0578693746766158E-3</c:v>
                </c:pt>
                <c:pt idx="83" formatCode="0.00">
                  <c:v>1.4144738892733133E-2</c:v>
                </c:pt>
                <c:pt idx="84" formatCode="0.00">
                  <c:v>4.1975935838865004E-2</c:v>
                </c:pt>
                <c:pt idx="85" formatCode="0.00">
                  <c:v>3.5233338687565605E-2</c:v>
                </c:pt>
                <c:pt idx="86" formatCode="0.00">
                  <c:v>1.0067201840859765E-2</c:v>
                </c:pt>
                <c:pt idx="87" formatCode="0.00">
                  <c:v>9.5143462295620863E-3</c:v>
                </c:pt>
                <c:pt idx="88" formatCode="0.00">
                  <c:v>1.1486695977975428E-2</c:v>
                </c:pt>
                <c:pt idx="89" formatCode="0.00">
                  <c:v>1.4351832828416778E-2</c:v>
                </c:pt>
                <c:pt idx="90" formatCode="0.00">
                  <c:v>1.9525515407114655E-2</c:v>
                </c:pt>
                <c:pt idx="91" formatCode="0.00">
                  <c:v>1.9476953765581749E-2</c:v>
                </c:pt>
                <c:pt idx="92" formatCode="0.00">
                  <c:v>1.3701853934053291E-2</c:v>
                </c:pt>
                <c:pt idx="93" formatCode="0.00">
                  <c:v>1.412770217518799E-2</c:v>
                </c:pt>
                <c:pt idx="94" formatCode="0.00">
                  <c:v>1.0986137519097799E-2</c:v>
                </c:pt>
                <c:pt idx="95" formatCode="0.00">
                  <c:v>2.4613281235408159E-2</c:v>
                </c:pt>
                <c:pt idx="96" formatCode="0.00">
                  <c:v>4.9757578725696652E-2</c:v>
                </c:pt>
                <c:pt idx="97" formatCode="0.00">
                  <c:v>3.5427034398580505E-2</c:v>
                </c:pt>
                <c:pt idx="98" formatCode="0.00">
                  <c:v>1.2895229556182591E-2</c:v>
                </c:pt>
                <c:pt idx="99" formatCode="0.00">
                  <c:v>1.2567480514000912E-2</c:v>
                </c:pt>
                <c:pt idx="100" formatCode="0.00">
                  <c:v>1.7065553575666706E-2</c:v>
                </c:pt>
                <c:pt idx="101" formatCode="0.00">
                  <c:v>1.8176886534788488E-2</c:v>
                </c:pt>
                <c:pt idx="102" formatCode="0.00">
                  <c:v>2.4648988310284163E-2</c:v>
                </c:pt>
                <c:pt idx="103" formatCode="0.00">
                  <c:v>2.4144179440716979E-2</c:v>
                </c:pt>
                <c:pt idx="104" formatCode="0.00">
                  <c:v>1.5490851281046688E-2</c:v>
                </c:pt>
                <c:pt idx="105" formatCode="0.00">
                  <c:v>2.125094651663044E-2</c:v>
                </c:pt>
                <c:pt idx="106" formatCode="0.00">
                  <c:v>1.5219610694413573E-2</c:v>
                </c:pt>
                <c:pt idx="107" formatCode="0.00">
                  <c:v>2.4328773728842294E-2</c:v>
                </c:pt>
                <c:pt idx="108" formatCode="0.00">
                  <c:v>5.7143727324295408E-2</c:v>
                </c:pt>
                <c:pt idx="109" formatCode="0.00">
                  <c:v>4.6156598939357599E-2</c:v>
                </c:pt>
                <c:pt idx="110" formatCode="0.00">
                  <c:v>2.1856238412310457E-2</c:v>
                </c:pt>
                <c:pt idx="111" formatCode="0.00">
                  <c:v>1.4238343783668544E-2</c:v>
                </c:pt>
                <c:pt idx="112" formatCode="0.00">
                  <c:v>1.5833495132694511E-2</c:v>
                </c:pt>
                <c:pt idx="113" formatCode="0.00">
                  <c:v>2.3931077279181943E-2</c:v>
                </c:pt>
                <c:pt idx="114" formatCode="0.00">
                  <c:v>3.257306668798611E-2</c:v>
                </c:pt>
                <c:pt idx="115" formatCode="0.00">
                  <c:v>2.8377704428734045E-2</c:v>
                </c:pt>
                <c:pt idx="116" formatCode="0.00">
                  <c:v>2.1780097536461963E-2</c:v>
                </c:pt>
                <c:pt idx="117" formatCode="0.00">
                  <c:v>1.8174827065035728E-2</c:v>
                </c:pt>
                <c:pt idx="118" formatCode="0.00">
                  <c:v>2.0360070201887532E-2</c:v>
                </c:pt>
                <c:pt idx="119" formatCode="0.00">
                  <c:v>1.9891803815419287E-2</c:v>
                </c:pt>
                <c:pt idx="120" formatCode="0.000">
                  <c:v>5.7532014778724508E-2</c:v>
                </c:pt>
                <c:pt idx="121" formatCode="0.000">
                  <c:v>4.2876832380386143E-2</c:v>
                </c:pt>
                <c:pt idx="122" formatCode="0.000">
                  <c:v>7.0225966234397979E-3</c:v>
                </c:pt>
                <c:pt idx="123" formatCode="0.000">
                  <c:v>0</c:v>
                </c:pt>
                <c:pt idx="124" formatCode="0.000">
                  <c:v>0</c:v>
                </c:pt>
                <c:pt idx="125" formatCode="0.000">
                  <c:v>5.9300211179788512E-3</c:v>
                </c:pt>
                <c:pt idx="126" formatCode="0.000">
                  <c:v>1.3635960018685743E-2</c:v>
                </c:pt>
                <c:pt idx="127" formatCode="0.000">
                  <c:v>3.0333447867161349E-2</c:v>
                </c:pt>
                <c:pt idx="128" formatCode="0.000">
                  <c:v>2.0206855814779497E-2</c:v>
                </c:pt>
                <c:pt idx="129" formatCode="0.000">
                  <c:v>1.9504210083352316E-2</c:v>
                </c:pt>
                <c:pt idx="130" formatCode="0.000">
                  <c:v>1.5021948027380019E-2</c:v>
                </c:pt>
                <c:pt idx="131" formatCode="0.000">
                  <c:v>2.6113712787766242E-2</c:v>
                </c:pt>
                <c:pt idx="132" formatCode="0.00">
                  <c:v>5.0489566994629025E-2</c:v>
                </c:pt>
                <c:pt idx="133" formatCode="0.00">
                  <c:v>4.3451051222333129E-2</c:v>
                </c:pt>
                <c:pt idx="134" formatCode="0.00">
                  <c:v>1.6283251738834228E-2</c:v>
                </c:pt>
                <c:pt idx="135" formatCode="0.00">
                  <c:v>7.3316222253909406E-3</c:v>
                </c:pt>
                <c:pt idx="136" formatCode="0.00">
                  <c:v>1.1070709951360173E-2</c:v>
                </c:pt>
                <c:pt idx="137" formatCode="0.00">
                  <c:v>1.3922556522014672E-2</c:v>
                </c:pt>
                <c:pt idx="138" formatCode="0.00">
                  <c:v>2.6561782087234819E-2</c:v>
                </c:pt>
                <c:pt idx="139" formatCode="0.00">
                  <c:v>2.8134258599109591E-2</c:v>
                </c:pt>
                <c:pt idx="140" formatCode="0.00">
                  <c:v>1.466720534879668E-2</c:v>
                </c:pt>
                <c:pt idx="141" formatCode="0.00">
                  <c:v>1.7748784004309456E-2</c:v>
                </c:pt>
                <c:pt idx="142" formatCode="0.00">
                  <c:v>1.6461492149500136E-2</c:v>
                </c:pt>
                <c:pt idx="143" formatCode="0.00">
                  <c:v>2.6799435968122693E-2</c:v>
                </c:pt>
                <c:pt idx="144" formatCode="0.00">
                  <c:v>5.301244035852367E-2</c:v>
                </c:pt>
                <c:pt idx="145" formatCode="0.00">
                  <c:v>4.0179103055707717E-2</c:v>
                </c:pt>
                <c:pt idx="146" formatCode="0.00">
                  <c:v>3.3681060010638211E-2</c:v>
                </c:pt>
                <c:pt idx="147" formatCode="0.00">
                  <c:v>1.1563102865172554E-2</c:v>
                </c:pt>
                <c:pt idx="148" formatCode="0.00">
                  <c:v>1.0018974126912298E-2</c:v>
                </c:pt>
                <c:pt idx="149" formatCode="0.00">
                  <c:v>2.2435515754876508E-2</c:v>
                </c:pt>
                <c:pt idx="150" formatCode="0.00">
                  <c:v>3.762275624995038E-2</c:v>
                </c:pt>
                <c:pt idx="151" formatCode="0.00">
                  <c:v>3.1755860941084936E-2</c:v>
                </c:pt>
                <c:pt idx="152" formatCode="0.00">
                  <c:v>2.0192758075912386E-2</c:v>
                </c:pt>
                <c:pt idx="153" formatCode="0.00">
                  <c:v>1.910115035606259E-2</c:v>
                </c:pt>
                <c:pt idx="154" formatCode="0.00">
                  <c:v>1.567945633966069E-2</c:v>
                </c:pt>
                <c:pt idx="155" formatCode="0.00">
                  <c:v>2.1689253022761014E-2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B3-46D9-A693-B10125B2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343680"/>
        <c:axId val="260345216"/>
      </c:lineChart>
      <c:catAx>
        <c:axId val="26034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345216"/>
        <c:crosses val="autoZero"/>
        <c:auto val="1"/>
        <c:lblAlgn val="ctr"/>
        <c:lblOffset val="100"/>
        <c:noMultiLvlLbl val="0"/>
      </c:catAx>
      <c:valAx>
        <c:axId val="2603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34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7.8292900344913638E-2"/>
          <c:y val="3.3870241990747486E-2"/>
          <c:w val="0.90266864128777935"/>
          <c:h val="0.73974642297880067"/>
        </c:manualLayout>
      </c:layout>
      <c:lineChart>
        <c:grouping val="standard"/>
        <c:varyColors val="0"/>
        <c:ser>
          <c:idx val="7"/>
          <c:order val="0"/>
          <c:tx>
            <c:strRef>
              <c:f>'094 Sezonalnost'!$I$3</c:f>
              <c:strCache>
                <c:ptCount val="1"/>
                <c:pt idx="0">
                  <c:v>Североисточен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Sezonalnost'!$I$4:$I$159</c:f>
              <c:numCache>
                <c:formatCode>_(* #,##0.00_);_(* \(#,##0.00\);_(* "-"??_);_(@_)</c:formatCode>
                <c:ptCount val="156"/>
                <c:pt idx="0">
                  <c:v>1.6209027971988059E-3</c:v>
                </c:pt>
                <c:pt idx="1">
                  <c:v>2.5512096843234729E-3</c:v>
                </c:pt>
                <c:pt idx="2">
                  <c:v>1.9576396459126425E-3</c:v>
                </c:pt>
                <c:pt idx="3">
                  <c:v>2.0774951344379065E-3</c:v>
                </c:pt>
                <c:pt idx="4">
                  <c:v>2.6082837264783604E-3</c:v>
                </c:pt>
                <c:pt idx="5">
                  <c:v>4.4346530754347619E-3</c:v>
                </c:pt>
                <c:pt idx="6">
                  <c:v>2.5169652590305404E-3</c:v>
                </c:pt>
                <c:pt idx="7">
                  <c:v>3.2874648281215222E-3</c:v>
                </c:pt>
                <c:pt idx="8">
                  <c:v>3.6127868684043812E-3</c:v>
                </c:pt>
                <c:pt idx="9">
                  <c:v>2.7395540234346019E-3</c:v>
                </c:pt>
                <c:pt idx="10">
                  <c:v>2.3229135157039225E-3</c:v>
                </c:pt>
                <c:pt idx="11">
                  <c:v>2.3914023662897879E-3</c:v>
                </c:pt>
                <c:pt idx="12">
                  <c:v>2.1046867781181022E-3</c:v>
                </c:pt>
                <c:pt idx="13">
                  <c:v>1.7396462529160465E-3</c:v>
                </c:pt>
                <c:pt idx="14">
                  <c:v>1.8822402080730994E-3</c:v>
                </c:pt>
                <c:pt idx="15">
                  <c:v>3.5192188132760678E-3</c:v>
                </c:pt>
                <c:pt idx="16">
                  <c:v>3.998334502603766E-3</c:v>
                </c:pt>
                <c:pt idx="17">
                  <c:v>4.3177449621555645E-3</c:v>
                </c:pt>
                <c:pt idx="18">
                  <c:v>4.0952983921105617E-3</c:v>
                </c:pt>
                <c:pt idx="19">
                  <c:v>4.1352246995545365E-3</c:v>
                </c:pt>
                <c:pt idx="20">
                  <c:v>3.9527044369535086E-3</c:v>
                </c:pt>
                <c:pt idx="21">
                  <c:v>4.5458952904068491E-3</c:v>
                </c:pt>
                <c:pt idx="22">
                  <c:v>2.4640235451138756E-3</c:v>
                </c:pt>
                <c:pt idx="23">
                  <c:v>2.0704642288804091E-3</c:v>
                </c:pt>
                <c:pt idx="24" formatCode="0.00">
                  <c:v>1.9708361813624972E-3</c:v>
                </c:pt>
                <c:pt idx="25" formatCode="0.00">
                  <c:v>2.4151287309182048E-3</c:v>
                </c:pt>
                <c:pt idx="26" formatCode="0.00">
                  <c:v>2.1588061061745272E-3</c:v>
                </c:pt>
                <c:pt idx="27" formatCode="0.00">
                  <c:v>2.7227158806106175E-3</c:v>
                </c:pt>
                <c:pt idx="28" formatCode="0.00">
                  <c:v>2.6372750056960583E-3</c:v>
                </c:pt>
                <c:pt idx="29" formatCode="0.00">
                  <c:v>2.3069036226930962E-3</c:v>
                </c:pt>
                <c:pt idx="30" formatCode="0.00">
                  <c:v>4.2663476874003192E-3</c:v>
                </c:pt>
                <c:pt idx="31" formatCode="0.00">
                  <c:v>5.149236728184097E-3</c:v>
                </c:pt>
                <c:pt idx="32" formatCode="0.00">
                  <c:v>4.9954431533378906E-3</c:v>
                </c:pt>
                <c:pt idx="33" formatCode="0.00">
                  <c:v>4.6935520619731143E-3</c:v>
                </c:pt>
                <c:pt idx="34" formatCode="0.00">
                  <c:v>7.2510822510822512E-3</c:v>
                </c:pt>
                <c:pt idx="35" formatCode="0.00">
                  <c:v>4.5454545454545452E-3</c:v>
                </c:pt>
                <c:pt idx="36" formatCode="0.00">
                  <c:v>2.1835178519643132E-3</c:v>
                </c:pt>
                <c:pt idx="37" formatCode="0.00">
                  <c:v>1.9048918760626169E-3</c:v>
                </c:pt>
                <c:pt idx="38" formatCode="0.00">
                  <c:v>3.8268424853437049E-3</c:v>
                </c:pt>
                <c:pt idx="39" formatCode="0.00">
                  <c:v>4.2703695490239561E-3</c:v>
                </c:pt>
                <c:pt idx="40" formatCode="0.00">
                  <c:v>2.8488084474846899E-3</c:v>
                </c:pt>
                <c:pt idx="41" formatCode="0.00">
                  <c:v>3.5766477314727943E-3</c:v>
                </c:pt>
                <c:pt idx="42" formatCode="0.00">
                  <c:v>4.6570341686426363E-3</c:v>
                </c:pt>
                <c:pt idx="43" formatCode="0.00">
                  <c:v>7.1305504853209599E-3</c:v>
                </c:pt>
                <c:pt idx="44" formatCode="0.00">
                  <c:v>3.9519398622791602E-3</c:v>
                </c:pt>
                <c:pt idx="45" formatCode="0.00">
                  <c:v>4.6172304577995369E-3</c:v>
                </c:pt>
                <c:pt idx="46" formatCode="0.00">
                  <c:v>4.5831129913625947E-3</c:v>
                </c:pt>
                <c:pt idx="47" formatCode="0.00">
                  <c:v>3.3264529776018833E-3</c:v>
                </c:pt>
                <c:pt idx="48" formatCode="0.00">
                  <c:v>2.1512822550433094E-3</c:v>
                </c:pt>
                <c:pt idx="49" formatCode="0.00">
                  <c:v>3.683858004018754E-3</c:v>
                </c:pt>
                <c:pt idx="50" formatCode="0.00">
                  <c:v>5.6251206193876505E-3</c:v>
                </c:pt>
                <c:pt idx="51" formatCode="0.00">
                  <c:v>5.5683585546107825E-3</c:v>
                </c:pt>
                <c:pt idx="52" formatCode="0.00">
                  <c:v>3.723591449362562E-3</c:v>
                </c:pt>
                <c:pt idx="53" formatCode="0.00">
                  <c:v>4.7396324088685047E-3</c:v>
                </c:pt>
                <c:pt idx="54" formatCode="0.00">
                  <c:v>5.5683585546107825E-3</c:v>
                </c:pt>
                <c:pt idx="55" formatCode="0.00">
                  <c:v>7.5550308218011739E-3</c:v>
                </c:pt>
                <c:pt idx="56" formatCode="0.00">
                  <c:v>5.6421492388207114E-3</c:v>
                </c:pt>
                <c:pt idx="57" formatCode="0.00">
                  <c:v>6.7603619149250171E-3</c:v>
                </c:pt>
                <c:pt idx="58" formatCode="0.00">
                  <c:v>5.1823765141280776E-3</c:v>
                </c:pt>
                <c:pt idx="59" formatCode="0.00">
                  <c:v>4.3706789878188608E-3</c:v>
                </c:pt>
                <c:pt idx="60" formatCode="0.00">
                  <c:v>3.2400655957237944E-3</c:v>
                </c:pt>
                <c:pt idx="61" formatCode="0.00">
                  <c:v>5.2998621127951385E-3</c:v>
                </c:pt>
                <c:pt idx="62" formatCode="0.00">
                  <c:v>3.2457399662942387E-3</c:v>
                </c:pt>
                <c:pt idx="63" formatCode="0.00">
                  <c:v>4.8856330611526918E-3</c:v>
                </c:pt>
                <c:pt idx="64" formatCode="0.00">
                  <c:v>7.195101883323592E-3</c:v>
                </c:pt>
                <c:pt idx="65" formatCode="0.00">
                  <c:v>8.0859780628833745E-3</c:v>
                </c:pt>
                <c:pt idx="66" formatCode="0.00">
                  <c:v>9.8166610868689382E-3</c:v>
                </c:pt>
                <c:pt idx="67" formatCode="0.00">
                  <c:v>1.3181562835142512E-2</c:v>
                </c:pt>
                <c:pt idx="68" formatCode="0.00">
                  <c:v>1.0849396530689833E-2</c:v>
                </c:pt>
                <c:pt idx="69" formatCode="0.00">
                  <c:v>1.0611072966731165E-2</c:v>
                </c:pt>
                <c:pt idx="70" formatCode="0.00">
                  <c:v>4.8005175025960245E-3</c:v>
                </c:pt>
                <c:pt idx="71" formatCode="0.00">
                  <c:v>5.2033978130975825E-3</c:v>
                </c:pt>
                <c:pt idx="72" formatCode="0.00">
                  <c:v>3.5534061043656943E-3</c:v>
                </c:pt>
                <c:pt idx="73" formatCode="0.00">
                  <c:v>3.3263514012113367E-3</c:v>
                </c:pt>
                <c:pt idx="74" formatCode="0.00">
                  <c:v>4.4105376087733936E-3</c:v>
                </c:pt>
                <c:pt idx="75" formatCode="0.00">
                  <c:v>5.3868728323371307E-3</c:v>
                </c:pt>
                <c:pt idx="76" formatCode="0.00">
                  <c:v>6.2326516015871122E-3</c:v>
                </c:pt>
                <c:pt idx="77" formatCode="0.00">
                  <c:v>5.7671894601206792E-3</c:v>
                </c:pt>
                <c:pt idx="78" formatCode="0.00">
                  <c:v>1.0915654854145735E-2</c:v>
                </c:pt>
                <c:pt idx="79" formatCode="0.00">
                  <c:v>1.3651664027155742E-2</c:v>
                </c:pt>
                <c:pt idx="80" formatCode="0.00">
                  <c:v>6.7321719485266985E-3</c:v>
                </c:pt>
                <c:pt idx="81" formatCode="0.00">
                  <c:v>6.3348262180065729E-3</c:v>
                </c:pt>
                <c:pt idx="82" formatCode="0.00">
                  <c:v>5.1200835561307605E-3</c:v>
                </c:pt>
                <c:pt idx="83" formatCode="0.00">
                  <c:v>6.6243209645283794E-3</c:v>
                </c:pt>
                <c:pt idx="84" formatCode="0.00">
                  <c:v>3.4170127327372269E-3</c:v>
                </c:pt>
                <c:pt idx="85" formatCode="0.00">
                  <c:v>3.6477234464439372E-3</c:v>
                </c:pt>
                <c:pt idx="86" formatCode="0.00">
                  <c:v>7.463803359646826E-3</c:v>
                </c:pt>
                <c:pt idx="87" formatCode="0.00">
                  <c:v>7.2705051941087707E-3</c:v>
                </c:pt>
                <c:pt idx="88" formatCode="0.00">
                  <c:v>7.2393280706348909E-3</c:v>
                </c:pt>
                <c:pt idx="89" formatCode="0.00">
                  <c:v>9.951737812862434E-3</c:v>
                </c:pt>
                <c:pt idx="90" formatCode="0.00">
                  <c:v>1.5332909324454089E-2</c:v>
                </c:pt>
                <c:pt idx="91" formatCode="0.00">
                  <c:v>1.596268721862646E-2</c:v>
                </c:pt>
                <c:pt idx="92" formatCode="0.00">
                  <c:v>1.157918365819896E-2</c:v>
                </c:pt>
                <c:pt idx="93" formatCode="0.00">
                  <c:v>8.1621709254617331E-3</c:v>
                </c:pt>
                <c:pt idx="94" formatCode="0.00">
                  <c:v>8.8231259431079852E-3</c:v>
                </c:pt>
                <c:pt idx="95" formatCode="0.00">
                  <c:v>8.4427650367266509E-3</c:v>
                </c:pt>
                <c:pt idx="96" formatCode="0.00">
                  <c:v>5.3225503103253718E-3</c:v>
                </c:pt>
                <c:pt idx="97" formatCode="0.00">
                  <c:v>3.8618268447119302E-3</c:v>
                </c:pt>
                <c:pt idx="98" formatCode="0.00">
                  <c:v>7.6985768917309256E-3</c:v>
                </c:pt>
                <c:pt idx="99" formatCode="0.00">
                  <c:v>5.623471882640587E-3</c:v>
                </c:pt>
                <c:pt idx="100" formatCode="0.00">
                  <c:v>7.3412325246066078E-3</c:v>
                </c:pt>
                <c:pt idx="101" formatCode="0.00">
                  <c:v>9.0339163688796936E-3</c:v>
                </c:pt>
                <c:pt idx="102" formatCode="0.00">
                  <c:v>1.0814369005078052E-2</c:v>
                </c:pt>
                <c:pt idx="103" formatCode="0.00">
                  <c:v>9.4351451319666484E-3</c:v>
                </c:pt>
                <c:pt idx="104" formatCode="0.00">
                  <c:v>9.1781079556140684E-3</c:v>
                </c:pt>
                <c:pt idx="105" formatCode="0.00">
                  <c:v>7.3976553194157104E-3</c:v>
                </c:pt>
                <c:pt idx="106" formatCode="0.00">
                  <c:v>6.28173782208012E-3</c:v>
                </c:pt>
                <c:pt idx="107" formatCode="0.00">
                  <c:v>6.9400037615196539E-3</c:v>
                </c:pt>
                <c:pt idx="108" formatCode="0.00">
                  <c:v>3.0876865082622449E-3</c:v>
                </c:pt>
                <c:pt idx="109" formatCode="0.00">
                  <c:v>4.8241155262011351E-3</c:v>
                </c:pt>
                <c:pt idx="110" formatCode="0.00">
                  <c:v>7.5266305068478444E-3</c:v>
                </c:pt>
                <c:pt idx="111" formatCode="0.00">
                  <c:v>7.223544714625784E-3</c:v>
                </c:pt>
                <c:pt idx="112" formatCode="0.00">
                  <c:v>6.7436588769408537E-3</c:v>
                </c:pt>
                <c:pt idx="113" formatCode="0.00">
                  <c:v>7.0530589565008742E-3</c:v>
                </c:pt>
                <c:pt idx="114" formatCode="0.00">
                  <c:v>1.122680288689217E-2</c:v>
                </c:pt>
                <c:pt idx="115" formatCode="0.00">
                  <c:v>1.1169974300850535E-2</c:v>
                </c:pt>
                <c:pt idx="116" formatCode="0.00">
                  <c:v>8.2969735620789156E-3</c:v>
                </c:pt>
                <c:pt idx="117" formatCode="0.00">
                  <c:v>7.7792020003662286E-3</c:v>
                </c:pt>
                <c:pt idx="118" formatCode="0.00">
                  <c:v>6.307973050621642E-3</c:v>
                </c:pt>
                <c:pt idx="119" formatCode="0.00">
                  <c:v>8.5116593315695422E-3</c:v>
                </c:pt>
                <c:pt idx="120" formatCode="0.000">
                  <c:v>7.2501657909503645E-3</c:v>
                </c:pt>
                <c:pt idx="121" formatCode="0.000">
                  <c:v>4.603887160128552E-3</c:v>
                </c:pt>
                <c:pt idx="122" formatCode="0.000">
                  <c:v>8.0344845176758657E-4</c:v>
                </c:pt>
                <c:pt idx="123" formatCode="0.000">
                  <c:v>0</c:v>
                </c:pt>
                <c:pt idx="124" formatCode="0.000">
                  <c:v>0</c:v>
                </c:pt>
                <c:pt idx="125" formatCode="0.000">
                  <c:v>1.1477835025251237E-4</c:v>
                </c:pt>
                <c:pt idx="126" formatCode="0.000">
                  <c:v>2.6781615058919551E-3</c:v>
                </c:pt>
                <c:pt idx="127" formatCode="0.000">
                  <c:v>6.9951027903892259E-3</c:v>
                </c:pt>
                <c:pt idx="128" formatCode="0.000">
                  <c:v>5.1140131612508292E-3</c:v>
                </c:pt>
                <c:pt idx="129" formatCode="0.000">
                  <c:v>6.5168596643370913E-3</c:v>
                </c:pt>
                <c:pt idx="130" formatCode="0.000">
                  <c:v>8.7869203693312255E-3</c:v>
                </c:pt>
                <c:pt idx="131" formatCode="0.000">
                  <c:v>1.3639493955006887E-2</c:v>
                </c:pt>
                <c:pt idx="132" formatCode="0.00">
                  <c:v>2.1404360243840554E-3</c:v>
                </c:pt>
                <c:pt idx="133" formatCode="0.00">
                  <c:v>2.6544009056191325E-3</c:v>
                </c:pt>
                <c:pt idx="134" formatCode="0.00">
                  <c:v>2.3681419844249125E-3</c:v>
                </c:pt>
                <c:pt idx="135" formatCode="0.00">
                  <c:v>1.0604591853331337E-3</c:v>
                </c:pt>
                <c:pt idx="136" formatCode="0.00">
                  <c:v>3.428601169758046E-3</c:v>
                </c:pt>
                <c:pt idx="137" formatCode="0.00">
                  <c:v>4.0726837424450418E-3</c:v>
                </c:pt>
                <c:pt idx="138" formatCode="0.00">
                  <c:v>8.5877676358266045E-3</c:v>
                </c:pt>
                <c:pt idx="139" formatCode="0.00">
                  <c:v>6.2976962662728434E-3</c:v>
                </c:pt>
                <c:pt idx="140" formatCode="0.00">
                  <c:v>6.44733161144255E-3</c:v>
                </c:pt>
                <c:pt idx="141" formatCode="0.00">
                  <c:v>5.7512019621747869E-3</c:v>
                </c:pt>
                <c:pt idx="142" formatCode="0.00">
                  <c:v>6.4213080731521663E-3</c:v>
                </c:pt>
                <c:pt idx="143" formatCode="0.00">
                  <c:v>7.5273084504934714E-3</c:v>
                </c:pt>
                <c:pt idx="144" formatCode="0.00">
                  <c:v>4.0681080017059808E-3</c:v>
                </c:pt>
                <c:pt idx="145" formatCode="0.00">
                  <c:v>7.2569797578819597E-3</c:v>
                </c:pt>
                <c:pt idx="146" formatCode="0.00">
                  <c:v>7.6506676290147959E-3</c:v>
                </c:pt>
                <c:pt idx="147" formatCode="0.00">
                  <c:v>9.3960171910370399E-3</c:v>
                </c:pt>
                <c:pt idx="148" formatCode="0.00">
                  <c:v>9.6256684491978616E-3</c:v>
                </c:pt>
                <c:pt idx="149" formatCode="0.00">
                  <c:v>8.2674452937895743E-3</c:v>
                </c:pt>
                <c:pt idx="150" formatCode="0.00">
                  <c:v>3.0254912896558513E-2</c:v>
                </c:pt>
                <c:pt idx="151" formatCode="0.00">
                  <c:v>1.3555985696007349E-2</c:v>
                </c:pt>
                <c:pt idx="152" formatCode="0.00">
                  <c:v>1.2807978740854958E-2</c:v>
                </c:pt>
                <c:pt idx="153" formatCode="0.00">
                  <c:v>9.8225123847642797E-3</c:v>
                </c:pt>
                <c:pt idx="154" formatCode="0.00">
                  <c:v>7.5259998031560645E-3</c:v>
                </c:pt>
                <c:pt idx="155" formatCode="0.00">
                  <c:v>8.2936911518650958E-3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6EF-4C3E-8192-C53BF1B5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383104"/>
        <c:axId val="260384640"/>
      </c:lineChart>
      <c:catAx>
        <c:axId val="2603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384640"/>
        <c:crosses val="autoZero"/>
        <c:auto val="1"/>
        <c:lblAlgn val="ctr"/>
        <c:lblOffset val="100"/>
        <c:noMultiLvlLbl val="0"/>
      </c:catAx>
      <c:valAx>
        <c:axId val="2603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38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8.2875979221122623E-2"/>
          <c:y val="6.2073162729658793E-2"/>
          <c:w val="0.88775741853556278"/>
          <c:h val="0.70935728346456672"/>
        </c:manualLayout>
      </c:layout>
      <c:lineChart>
        <c:grouping val="standard"/>
        <c:varyColors val="0"/>
        <c:ser>
          <c:idx val="8"/>
          <c:order val="0"/>
          <c:tx>
            <c:strRef>
              <c:f>'094 Sezonalnost'!$J$3</c:f>
              <c:strCache>
                <c:ptCount val="1"/>
                <c:pt idx="0">
                  <c:v>Скопски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Sezonalnost'!$J$4:$J$159</c:f>
              <c:numCache>
                <c:formatCode>_(* #,##0.00_);_(* \(#,##0.00\);_(* "-"??_);_(@_)</c:formatCode>
                <c:ptCount val="156"/>
                <c:pt idx="0">
                  <c:v>2.3642308927052547E-2</c:v>
                </c:pt>
                <c:pt idx="1">
                  <c:v>2.6988340189773918E-2</c:v>
                </c:pt>
                <c:pt idx="2">
                  <c:v>3.5128363820499157E-2</c:v>
                </c:pt>
                <c:pt idx="3">
                  <c:v>4.6804722173497182E-2</c:v>
                </c:pt>
                <c:pt idx="4">
                  <c:v>5.8310634819244811E-2</c:v>
                </c:pt>
                <c:pt idx="5">
                  <c:v>4.9727121387130188E-2</c:v>
                </c:pt>
                <c:pt idx="6">
                  <c:v>4.3321341457360441E-2</c:v>
                </c:pt>
                <c:pt idx="7">
                  <c:v>4.7506362754799782E-2</c:v>
                </c:pt>
                <c:pt idx="8">
                  <c:v>4.9106566627723405E-2</c:v>
                </c:pt>
                <c:pt idx="9">
                  <c:v>5.2101777599793481E-2</c:v>
                </c:pt>
                <c:pt idx="10">
                  <c:v>4.1618539197548231E-2</c:v>
                </c:pt>
                <c:pt idx="11">
                  <c:v>3.1032702408414391E-2</c:v>
                </c:pt>
                <c:pt idx="12">
                  <c:v>2.1436966462661852E-2</c:v>
                </c:pt>
                <c:pt idx="13">
                  <c:v>3.0200723619016892E-2</c:v>
                </c:pt>
                <c:pt idx="14">
                  <c:v>3.7532386724652755E-2</c:v>
                </c:pt>
                <c:pt idx="15">
                  <c:v>4.3418787098643295E-2</c:v>
                </c:pt>
                <c:pt idx="16">
                  <c:v>5.7767711052803115E-2</c:v>
                </c:pt>
                <c:pt idx="17">
                  <c:v>5.4291179288298637E-2</c:v>
                </c:pt>
                <c:pt idx="18">
                  <c:v>4.7030297842640845E-2</c:v>
                </c:pt>
                <c:pt idx="19">
                  <c:v>4.4011377740320198E-2</c:v>
                </c:pt>
                <c:pt idx="20">
                  <c:v>6.0598977451926085E-2</c:v>
                </c:pt>
                <c:pt idx="21">
                  <c:v>6.6273032845982405E-2</c:v>
                </c:pt>
                <c:pt idx="22">
                  <c:v>4.746321822808814E-2</c:v>
                </c:pt>
                <c:pt idx="23">
                  <c:v>3.4775194155739403E-2</c:v>
                </c:pt>
                <c:pt idx="24" formatCode="0.00">
                  <c:v>2.8100364291269289E-2</c:v>
                </c:pt>
                <c:pt idx="25" formatCode="0.00">
                  <c:v>2.9868609553436207E-2</c:v>
                </c:pt>
                <c:pt idx="26" formatCode="0.00">
                  <c:v>4.3433342884040771E-2</c:v>
                </c:pt>
                <c:pt idx="27" formatCode="0.00">
                  <c:v>4.5211411730997506E-2</c:v>
                </c:pt>
                <c:pt idx="28" formatCode="0.00">
                  <c:v>5.8866194588842048E-2</c:v>
                </c:pt>
                <c:pt idx="29" formatCode="0.00">
                  <c:v>5.9738856371004054E-2</c:v>
                </c:pt>
                <c:pt idx="30" formatCode="0.00">
                  <c:v>4.9972575825795097E-2</c:v>
                </c:pt>
                <c:pt idx="31" formatCode="0.00">
                  <c:v>4.9176865457819983E-2</c:v>
                </c:pt>
                <c:pt idx="32" formatCode="0.00">
                  <c:v>6.2407596905570795E-2</c:v>
                </c:pt>
                <c:pt idx="33" formatCode="0.00">
                  <c:v>6.2874217183087056E-2</c:v>
                </c:pt>
                <c:pt idx="34" formatCode="0.00">
                  <c:v>4.7375874913020345E-2</c:v>
                </c:pt>
                <c:pt idx="35" formatCode="0.00">
                  <c:v>3.052024067782735E-2</c:v>
                </c:pt>
                <c:pt idx="36" formatCode="0.00">
                  <c:v>2.4213110537334718E-2</c:v>
                </c:pt>
                <c:pt idx="37" formatCode="0.00">
                  <c:v>3.0222025416195907E-2</c:v>
                </c:pt>
                <c:pt idx="38" formatCode="0.00">
                  <c:v>4.3452708488670812E-2</c:v>
                </c:pt>
                <c:pt idx="39" formatCode="0.00">
                  <c:v>5.7749725683512033E-2</c:v>
                </c:pt>
                <c:pt idx="40" formatCode="0.00">
                  <c:v>6.174644365360258E-2</c:v>
                </c:pt>
                <c:pt idx="41" formatCode="0.00">
                  <c:v>6.2529507337355558E-2</c:v>
                </c:pt>
                <c:pt idx="42" formatCode="0.00">
                  <c:v>5.5141684059037466E-2</c:v>
                </c:pt>
                <c:pt idx="43" formatCode="0.00">
                  <c:v>5.220478824720718E-2</c:v>
                </c:pt>
                <c:pt idx="44" formatCode="0.00">
                  <c:v>6.6166439290586632E-2</c:v>
                </c:pt>
                <c:pt idx="45" formatCode="0.00">
                  <c:v>6.5814793228859719E-2</c:v>
                </c:pt>
                <c:pt idx="46" formatCode="0.00">
                  <c:v>4.7063592585477668E-2</c:v>
                </c:pt>
                <c:pt idx="47" formatCode="0.00">
                  <c:v>3.8550827507838774E-2</c:v>
                </c:pt>
                <c:pt idx="48" formatCode="0.00">
                  <c:v>2.227489532839199E-2</c:v>
                </c:pt>
                <c:pt idx="49" formatCode="0.00">
                  <c:v>3.0103003986102071E-2</c:v>
                </c:pt>
                <c:pt idx="50" formatCode="0.00">
                  <c:v>4.5003124767261503E-2</c:v>
                </c:pt>
                <c:pt idx="51" formatCode="0.00">
                  <c:v>5.1115040006735252E-2</c:v>
                </c:pt>
                <c:pt idx="52" formatCode="0.00">
                  <c:v>7.0035262917593571E-2</c:v>
                </c:pt>
                <c:pt idx="53" formatCode="0.00">
                  <c:v>7.5083462047839694E-2</c:v>
                </c:pt>
                <c:pt idx="54" formatCode="0.00">
                  <c:v>5.799762323402078E-2</c:v>
                </c:pt>
                <c:pt idx="55" formatCode="0.00">
                  <c:v>5.869219585328813E-2</c:v>
                </c:pt>
                <c:pt idx="56" formatCode="0.00">
                  <c:v>6.7448020387082572E-2</c:v>
                </c:pt>
                <c:pt idx="57" formatCode="0.00">
                  <c:v>6.8058402385832661E-2</c:v>
                </c:pt>
                <c:pt idx="58" formatCode="0.00">
                  <c:v>4.6806746906804218E-2</c:v>
                </c:pt>
                <c:pt idx="59" formatCode="0.00">
                  <c:v>4.0103878273315137E-2</c:v>
                </c:pt>
                <c:pt idx="60" formatCode="0.00">
                  <c:v>3.008956166161765E-2</c:v>
                </c:pt>
                <c:pt idx="61" formatCode="0.00">
                  <c:v>3.5526716303250216E-2</c:v>
                </c:pt>
                <c:pt idx="62" formatCode="0.00">
                  <c:v>5.2620898579994302E-2</c:v>
                </c:pt>
                <c:pt idx="63" formatCode="0.00">
                  <c:v>5.9079130248521128E-2</c:v>
                </c:pt>
                <c:pt idx="64" formatCode="0.00">
                  <c:v>7.3348440119630293E-2</c:v>
                </c:pt>
                <c:pt idx="65" formatCode="0.00">
                  <c:v>6.7980538336288657E-2</c:v>
                </c:pt>
                <c:pt idx="66" formatCode="0.00">
                  <c:v>6.5023602340424508E-2</c:v>
                </c:pt>
                <c:pt idx="67" formatCode="0.00">
                  <c:v>7.7624401486198549E-2</c:v>
                </c:pt>
                <c:pt idx="68" formatCode="0.00">
                  <c:v>8.3290251613350019E-2</c:v>
                </c:pt>
                <c:pt idx="69" formatCode="0.00">
                  <c:v>8.3557599856984799E-2</c:v>
                </c:pt>
                <c:pt idx="70" formatCode="0.00">
                  <c:v>5.731076656472002E-2</c:v>
                </c:pt>
                <c:pt idx="71" formatCode="0.00">
                  <c:v>4.3977175546332577E-2</c:v>
                </c:pt>
                <c:pt idx="72" formatCode="0.00">
                  <c:v>3.6424185659277762E-2</c:v>
                </c:pt>
                <c:pt idx="73" formatCode="0.00">
                  <c:v>4.6397207745943303E-2</c:v>
                </c:pt>
                <c:pt idx="74" formatCode="0.00">
                  <c:v>6.1650535955874698E-2</c:v>
                </c:pt>
                <c:pt idx="75" formatCode="0.00">
                  <c:v>6.9593410024256105E-2</c:v>
                </c:pt>
                <c:pt idx="76" formatCode="0.00">
                  <c:v>8.211692563862405E-2</c:v>
                </c:pt>
                <c:pt idx="77" formatCode="0.00">
                  <c:v>7.2499339561468812E-2</c:v>
                </c:pt>
                <c:pt idx="78" formatCode="0.00">
                  <c:v>7.1700409071623561E-2</c:v>
                </c:pt>
                <c:pt idx="79" formatCode="0.00">
                  <c:v>7.2468919362456669E-2</c:v>
                </c:pt>
                <c:pt idx="80" formatCode="0.00">
                  <c:v>7.9460761945932101E-2</c:v>
                </c:pt>
                <c:pt idx="81" formatCode="0.00">
                  <c:v>7.6862236525052641E-2</c:v>
                </c:pt>
                <c:pt idx="82" formatCode="0.00">
                  <c:v>5.4131943610557412E-2</c:v>
                </c:pt>
                <c:pt idx="83" formatCode="0.00">
                  <c:v>4.4058054548220017E-2</c:v>
                </c:pt>
                <c:pt idx="84" formatCode="0.00">
                  <c:v>4.2052602820054907E-2</c:v>
                </c:pt>
                <c:pt idx="85" formatCode="0.00">
                  <c:v>5.103852920009596E-2</c:v>
                </c:pt>
                <c:pt idx="86" formatCode="0.00">
                  <c:v>6.6681437748220801E-2</c:v>
                </c:pt>
                <c:pt idx="87" formatCode="0.00">
                  <c:v>8.3687061865287737E-2</c:v>
                </c:pt>
                <c:pt idx="88" formatCode="0.00">
                  <c:v>9.9764773302769408E-2</c:v>
                </c:pt>
                <c:pt idx="89" formatCode="0.00">
                  <c:v>8.9264533411520117E-2</c:v>
                </c:pt>
                <c:pt idx="90" formatCode="0.00">
                  <c:v>0.10151897806327798</c:v>
                </c:pt>
                <c:pt idx="91" formatCode="0.00">
                  <c:v>0.11902604152784071</c:v>
                </c:pt>
                <c:pt idx="92" formatCode="0.00">
                  <c:v>0.12594623770557348</c:v>
                </c:pt>
                <c:pt idx="93" formatCode="0.00">
                  <c:v>9.3034491030732733E-2</c:v>
                </c:pt>
                <c:pt idx="94" formatCode="0.00">
                  <c:v>7.324679478636352E-2</c:v>
                </c:pt>
                <c:pt idx="95" formatCode="0.00">
                  <c:v>5.9204827145027589E-2</c:v>
                </c:pt>
                <c:pt idx="96" formatCode="0.00">
                  <c:v>5.7517110771479835E-2</c:v>
                </c:pt>
                <c:pt idx="97" formatCode="0.00">
                  <c:v>5.6967240348195891E-2</c:v>
                </c:pt>
                <c:pt idx="98" formatCode="0.00">
                  <c:v>7.5142866635656849E-2</c:v>
                </c:pt>
                <c:pt idx="99" formatCode="0.00">
                  <c:v>9.9607947371918401E-2</c:v>
                </c:pt>
                <c:pt idx="100" formatCode="0.00">
                  <c:v>0.11413382949033159</c:v>
                </c:pt>
                <c:pt idx="101" formatCode="0.00">
                  <c:v>9.8558043723835476E-2</c:v>
                </c:pt>
                <c:pt idx="102" formatCode="0.00">
                  <c:v>0.1146139278357366</c:v>
                </c:pt>
                <c:pt idx="103" formatCode="0.00">
                  <c:v>0.1103877334042129</c:v>
                </c:pt>
                <c:pt idx="104" formatCode="0.00">
                  <c:v>0.11393281945644229</c:v>
                </c:pt>
                <c:pt idx="105" formatCode="0.00">
                  <c:v>0.1063758389261745</c:v>
                </c:pt>
                <c:pt idx="106" formatCode="0.00">
                  <c:v>7.7556648282277887E-2</c:v>
                </c:pt>
                <c:pt idx="107" formatCode="0.00">
                  <c:v>6.8496245597714139E-2</c:v>
                </c:pt>
                <c:pt idx="108" formatCode="0.00">
                  <c:v>5.0304039955751917E-2</c:v>
                </c:pt>
                <c:pt idx="109" formatCode="0.00">
                  <c:v>5.4573184868216232E-2</c:v>
                </c:pt>
                <c:pt idx="110" formatCode="0.00">
                  <c:v>7.3845608642948465E-2</c:v>
                </c:pt>
                <c:pt idx="111" formatCode="0.00">
                  <c:v>9.5497691548484101E-2</c:v>
                </c:pt>
                <c:pt idx="112" formatCode="0.00">
                  <c:v>9.7847542840488314E-2</c:v>
                </c:pt>
                <c:pt idx="113" formatCode="0.00">
                  <c:v>0.12207634781111104</c:v>
                </c:pt>
                <c:pt idx="114" formatCode="0.00">
                  <c:v>0.11291043738035465</c:v>
                </c:pt>
                <c:pt idx="115" formatCode="0.00">
                  <c:v>0.12829293819179025</c:v>
                </c:pt>
                <c:pt idx="116" formatCode="0.00">
                  <c:v>0.12702941702491272</c:v>
                </c:pt>
                <c:pt idx="117" formatCode="0.00">
                  <c:v>0.11293693323706505</c:v>
                </c:pt>
                <c:pt idx="118" formatCode="0.00">
                  <c:v>8.9204925579762465E-2</c:v>
                </c:pt>
                <c:pt idx="119" formatCode="0.00">
                  <c:v>7.5339312564997651E-2</c:v>
                </c:pt>
                <c:pt idx="120" formatCode="0.000">
                  <c:v>5.5996849815274093E-2</c:v>
                </c:pt>
                <c:pt idx="121" formatCode="0.000">
                  <c:v>5.3321509110552626E-2</c:v>
                </c:pt>
                <c:pt idx="122" formatCode="0.000">
                  <c:v>2.3191249633939932E-2</c:v>
                </c:pt>
                <c:pt idx="123" formatCode="0.000">
                  <c:v>1.1862827985685189E-3</c:v>
                </c:pt>
                <c:pt idx="124" formatCode="0.000">
                  <c:v>1.6627813285374638E-3</c:v>
                </c:pt>
                <c:pt idx="125" formatCode="0.000">
                  <c:v>5.3126277073968125E-3</c:v>
                </c:pt>
                <c:pt idx="126" formatCode="0.000">
                  <c:v>1.3226143224207449E-2</c:v>
                </c:pt>
                <c:pt idx="127" formatCode="0.000">
                  <c:v>1.8088744542189148E-2</c:v>
                </c:pt>
                <c:pt idx="128" formatCode="0.000">
                  <c:v>2.7665041387537247E-2</c:v>
                </c:pt>
                <c:pt idx="129" formatCode="0.000">
                  <c:v>2.9390694049890059E-2</c:v>
                </c:pt>
                <c:pt idx="130" formatCode="0.000">
                  <c:v>2.2703169542478686E-2</c:v>
                </c:pt>
                <c:pt idx="131" formatCode="0.000">
                  <c:v>2.015026248781868E-2</c:v>
                </c:pt>
                <c:pt idx="132" formatCode="0.00">
                  <c:v>2.7283284602396738E-2</c:v>
                </c:pt>
                <c:pt idx="133" formatCode="0.00">
                  <c:v>2.7510604126343534E-2</c:v>
                </c:pt>
                <c:pt idx="134" formatCode="0.00">
                  <c:v>3.6402421447102914E-2</c:v>
                </c:pt>
                <c:pt idx="135" formatCode="0.00">
                  <c:v>2.842482395091216E-2</c:v>
                </c:pt>
                <c:pt idx="136" formatCode="0.00">
                  <c:v>4.8656261582176834E-2</c:v>
                </c:pt>
                <c:pt idx="137" formatCode="0.00">
                  <c:v>5.7096734340896925E-2</c:v>
                </c:pt>
                <c:pt idx="138" formatCode="0.00">
                  <c:v>7.0358687147387064E-2</c:v>
                </c:pt>
                <c:pt idx="139" formatCode="0.00">
                  <c:v>8.1009759914343366E-2</c:v>
                </c:pt>
                <c:pt idx="140" formatCode="0.00">
                  <c:v>7.14129226207635E-2</c:v>
                </c:pt>
                <c:pt idx="141" formatCode="0.00">
                  <c:v>8.2793724004447553E-2</c:v>
                </c:pt>
                <c:pt idx="142" formatCode="0.00">
                  <c:v>5.7170860272618702E-2</c:v>
                </c:pt>
                <c:pt idx="143" formatCode="0.00">
                  <c:v>4.6236461722192479E-2</c:v>
                </c:pt>
                <c:pt idx="144" formatCode="0.00">
                  <c:v>3.8276289923658335E-2</c:v>
                </c:pt>
                <c:pt idx="145" formatCode="0.00">
                  <c:v>4.411437573017267E-2</c:v>
                </c:pt>
                <c:pt idx="146" formatCode="0.00">
                  <c:v>5.5930608673586249E-2</c:v>
                </c:pt>
                <c:pt idx="147" formatCode="0.00">
                  <c:v>6.8770113218988363E-2</c:v>
                </c:pt>
                <c:pt idx="148" formatCode="0.00">
                  <c:v>8.7413100183397957E-2</c:v>
                </c:pt>
                <c:pt idx="149" formatCode="0.00">
                  <c:v>9.5062096602771234E-2</c:v>
                </c:pt>
                <c:pt idx="150" formatCode="0.00">
                  <c:v>0.11287625004737369</c:v>
                </c:pt>
                <c:pt idx="151" formatCode="0.00">
                  <c:v>0.12642759570720261</c:v>
                </c:pt>
                <c:pt idx="152" formatCode="0.00">
                  <c:v>0.11948220150046879</c:v>
                </c:pt>
                <c:pt idx="153" formatCode="0.00">
                  <c:v>9.9033247264272664E-2</c:v>
                </c:pt>
                <c:pt idx="154" formatCode="0.00">
                  <c:v>9.1415558671691294E-2</c:v>
                </c:pt>
                <c:pt idx="155" formatCode="0.00">
                  <c:v>6.2419567721301021E-2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63-4854-A3AE-B5F2B8E0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405888"/>
        <c:axId val="260436352"/>
      </c:lineChart>
      <c:catAx>
        <c:axId val="26040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436352"/>
        <c:crosses val="autoZero"/>
        <c:auto val="1"/>
        <c:lblAlgn val="ctr"/>
        <c:lblOffset val="100"/>
        <c:noMultiLvlLbl val="0"/>
      </c:catAx>
      <c:valAx>
        <c:axId val="26043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40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'CSI 094 Finalni'!$R$31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'CSI 094 Finalni'!$A$32:$A$40</c:f>
              <c:strCache>
                <c:ptCount val="9"/>
                <c:pt idx="0">
                  <c:v>Република Македонија</c:v>
                </c:pt>
                <c:pt idx="1">
                  <c:v>Вардарски регион</c:v>
                </c:pt>
                <c:pt idx="2">
                  <c:v>Источен регион</c:v>
                </c:pt>
                <c:pt idx="3">
                  <c:v>Југозападен регион</c:v>
                </c:pt>
                <c:pt idx="4">
                  <c:v>Југоисточен регион</c:v>
                </c:pt>
                <c:pt idx="5">
                  <c:v>Пелагониски регион</c:v>
                </c:pt>
                <c:pt idx="6">
                  <c:v>Полошки регион</c:v>
                </c:pt>
                <c:pt idx="7">
                  <c:v>Североисточен регион</c:v>
                </c:pt>
                <c:pt idx="8">
                  <c:v>Скопски регион</c:v>
                </c:pt>
              </c:strCache>
            </c:strRef>
          </c:cat>
          <c:val>
            <c:numRef>
              <c:f>'CSI 094 Finalni'!$R$32:$R$40</c:f>
              <c:numCache>
                <c:formatCode>0.00</c:formatCode>
                <c:ptCount val="9"/>
                <c:pt idx="0" formatCode="0.0">
                  <c:v>0.52967287702313826</c:v>
                </c:pt>
                <c:pt idx="1">
                  <c:v>0.10050316460258647</c:v>
                </c:pt>
                <c:pt idx="2">
                  <c:v>0.15143043518777374</c:v>
                </c:pt>
                <c:pt idx="3">
                  <c:v>1.5852095288560186</c:v>
                </c:pt>
                <c:pt idx="4">
                  <c:v>0.82006510004245659</c:v>
                </c:pt>
                <c:pt idx="5">
                  <c:v>0.1998897500843507</c:v>
                </c:pt>
                <c:pt idx="6">
                  <c:v>0.14066276555145657</c:v>
                </c:pt>
                <c:pt idx="7">
                  <c:v>3.372292165091318E-2</c:v>
                </c:pt>
                <c:pt idx="8">
                  <c:v>0.29697351101387626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2-4C17-BE85-FF683249F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60077440"/>
        <c:axId val="260109056"/>
      </c:barChart>
      <c:catAx>
        <c:axId val="2600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109056"/>
        <c:crosses val="autoZero"/>
        <c:auto val="1"/>
        <c:lblAlgn val="ctr"/>
        <c:lblOffset val="100"/>
        <c:noMultiLvlLbl val="0"/>
      </c:catAx>
      <c:valAx>
        <c:axId val="2601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туристи</a:t>
                </a:r>
                <a:r>
                  <a:rPr lang="mk-MK" baseline="0"/>
                  <a:t>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0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34504433139748E-2"/>
          <c:y val="6.9259735345748627E-2"/>
          <c:w val="0.88411164068119508"/>
          <c:h val="0.779910692449301"/>
        </c:manualLayout>
      </c:layout>
      <c:lineChart>
        <c:grouping val="standard"/>
        <c:varyColors val="0"/>
        <c:ser>
          <c:idx val="0"/>
          <c:order val="0"/>
          <c:tx>
            <c:strRef>
              <c:f>'CSI 094 Finalni'!$A$6</c:f>
              <c:strCache>
                <c:ptCount val="1"/>
                <c:pt idx="0">
                  <c:v>Број на ноќевања по глава на жител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'CSI 094 Finalni'!$B$3:$V$3</c:f>
              <c:strCach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2017*</c:v>
                </c:pt>
                <c:pt idx="16">
                  <c:v>2018*</c:v>
                </c:pt>
                <c:pt idx="17">
                  <c:v>2019*</c:v>
                </c:pt>
                <c:pt idx="18">
                  <c:v>2020*</c:v>
                </c:pt>
                <c:pt idx="19">
                  <c:v>2021*</c:v>
                </c:pt>
                <c:pt idx="20">
                  <c:v>2022</c:v>
                </c:pt>
              </c:strCache>
            </c:strRef>
          </c:cat>
          <c:val>
            <c:numRef>
              <c:f>'CSI 094 Finalni'!$B$6:$V$6</c:f>
              <c:numCache>
                <c:formatCode>_(* #,##0.00_);_(* \(#,##0.00\);_(* "-"??_);_(@_)</c:formatCode>
                <c:ptCount val="21"/>
                <c:pt idx="0">
                  <c:v>0.91437765546877081</c:v>
                </c:pt>
                <c:pt idx="1">
                  <c:v>0.98865703199973198</c:v>
                </c:pt>
                <c:pt idx="2">
                  <c:v>0.9165869036692289</c:v>
                </c:pt>
                <c:pt idx="3">
                  <c:v>0.96641033615663174</c:v>
                </c:pt>
                <c:pt idx="4">
                  <c:v>0.93900607314315154</c:v>
                </c:pt>
                <c:pt idx="5">
                  <c:v>0.9875487549488382</c:v>
                </c:pt>
                <c:pt idx="6">
                  <c:v>1.0912326791853439</c:v>
                </c:pt>
                <c:pt idx="7">
                  <c:v>1.0238142330037872</c:v>
                </c:pt>
                <c:pt idx="8">
                  <c:v>0.98198255564132131</c:v>
                </c:pt>
                <c:pt idx="9">
                  <c:v>1.0549763714235501</c:v>
                </c:pt>
                <c:pt idx="10">
                  <c:v>1.0433488144755307</c:v>
                </c:pt>
                <c:pt idx="11">
                  <c:v>1.0442479289794744</c:v>
                </c:pt>
                <c:pt idx="12">
                  <c:v>1.0612375384936583</c:v>
                </c:pt>
                <c:pt idx="13">
                  <c:v>1.1559071259386717</c:v>
                </c:pt>
                <c:pt idx="14">
                  <c:v>1.1868436255546844</c:v>
                </c:pt>
                <c:pt idx="15">
                  <c:v>1.4585581930215887</c:v>
                </c:pt>
                <c:pt idx="16">
                  <c:v>1.6774763148417839</c:v>
                </c:pt>
                <c:pt idx="17">
                  <c:v>1.7320888449990841</c:v>
                </c:pt>
                <c:pt idx="18">
                  <c:v>0.90864492922350604</c:v>
                </c:pt>
                <c:pt idx="19">
                  <c:v>1.2551705991178432</c:v>
                </c:pt>
                <c:pt idx="20">
                  <c:v>1.5566533366412489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6-4DDA-9051-9D3E9C52CB4B}"/>
            </c:ext>
          </c:extLst>
        </c:ser>
        <c:ser>
          <c:idx val="1"/>
          <c:order val="1"/>
          <c:tx>
            <c:strRef>
              <c:f>'CSI 094 Finalni'!$A$13</c:f>
              <c:strCache>
                <c:ptCount val="1"/>
                <c:pt idx="0">
                  <c:v>Број на туристи по глава на жител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'CSI 094 Finalni'!$B$3:$V$3</c:f>
              <c:strCach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2017*</c:v>
                </c:pt>
                <c:pt idx="16">
                  <c:v>2018*</c:v>
                </c:pt>
                <c:pt idx="17">
                  <c:v>2019*</c:v>
                </c:pt>
                <c:pt idx="18">
                  <c:v>2020*</c:v>
                </c:pt>
                <c:pt idx="19">
                  <c:v>2021*</c:v>
                </c:pt>
                <c:pt idx="20">
                  <c:v>2022</c:v>
                </c:pt>
              </c:strCache>
            </c:strRef>
          </c:cat>
          <c:val>
            <c:numRef>
              <c:f>'CSI 094 Finalni'!$B$13:$V$13</c:f>
              <c:numCache>
                <c:formatCode>_(* #,##0.00_);_(* \(#,##0.00\);_(* "-"??_);_(@_)</c:formatCode>
                <c:ptCount val="21"/>
                <c:pt idx="0">
                  <c:v>0.21827446786851903</c:v>
                </c:pt>
                <c:pt idx="1">
                  <c:v>0.23801808175016206</c:v>
                </c:pt>
                <c:pt idx="2">
                  <c:v>0.22848659293748613</c:v>
                </c:pt>
                <c:pt idx="3">
                  <c:v>0.25003801788950186</c:v>
                </c:pt>
                <c:pt idx="4">
                  <c:v>0.24460696954515337</c:v>
                </c:pt>
                <c:pt idx="5">
                  <c:v>0.26218366429898243</c:v>
                </c:pt>
                <c:pt idx="6">
                  <c:v>0.2954770994508984</c:v>
                </c:pt>
                <c:pt idx="7">
                  <c:v>0.28633687367310334</c:v>
                </c:pt>
                <c:pt idx="8">
                  <c:v>0.28495871255499972</c:v>
                </c:pt>
                <c:pt idx="9">
                  <c:v>0.31438483654190663</c:v>
                </c:pt>
                <c:pt idx="10">
                  <c:v>0.32179359489966031</c:v>
                </c:pt>
                <c:pt idx="11">
                  <c:v>0.33972530326478906</c:v>
                </c:pt>
                <c:pt idx="12">
                  <c:v>0.35552868490391326</c:v>
                </c:pt>
                <c:pt idx="13">
                  <c:v>0.39399201845430698</c:v>
                </c:pt>
                <c:pt idx="14">
                  <c:v>0.41319485634869429</c:v>
                </c:pt>
                <c:pt idx="15">
                  <c:v>0.52496862300727187</c:v>
                </c:pt>
                <c:pt idx="16">
                  <c:v>0.59506484838436124</c:v>
                </c:pt>
                <c:pt idx="17">
                  <c:v>0.62912654864202644</c:v>
                </c:pt>
                <c:pt idx="18">
                  <c:v>0.25024769765630644</c:v>
                </c:pt>
                <c:pt idx="19">
                  <c:v>0.38110850093044202</c:v>
                </c:pt>
                <c:pt idx="20">
                  <c:v>0.52967287702313826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6-4DDA-9051-9D3E9C52CB4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60012672"/>
        <c:axId val="260018560"/>
      </c:lineChart>
      <c:catAx>
        <c:axId val="26001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018560"/>
        <c:crosses val="autoZero"/>
        <c:auto val="1"/>
        <c:lblAlgn val="ctr"/>
        <c:lblOffset val="100"/>
        <c:noMultiLvlLbl val="0"/>
      </c:catAx>
      <c:valAx>
        <c:axId val="26001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01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'094 Sezonalnost'!$C$3</c:f>
              <c:strCache>
                <c:ptCount val="1"/>
                <c:pt idx="0">
                  <c:v>Вардарски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Sezonalnost'!$C$4:$C$159</c:f>
              <c:numCache>
                <c:formatCode>_(* #,##0.00_);_(* \(#,##0.00\);_(* "-"??_);_(@_)</c:formatCode>
                <c:ptCount val="156"/>
                <c:pt idx="0">
                  <c:v>4.0031193137509751E-3</c:v>
                </c:pt>
                <c:pt idx="1">
                  <c:v>8.6365999480114367E-3</c:v>
                </c:pt>
                <c:pt idx="2">
                  <c:v>8.0907200415908497E-3</c:v>
                </c:pt>
                <c:pt idx="3">
                  <c:v>1.0391213932934754E-2</c:v>
                </c:pt>
                <c:pt idx="4">
                  <c:v>1.100207954250065E-2</c:v>
                </c:pt>
                <c:pt idx="5">
                  <c:v>1.2223810761632441E-2</c:v>
                </c:pt>
                <c:pt idx="6">
                  <c:v>2.3154406030673251E-2</c:v>
                </c:pt>
                <c:pt idx="7">
                  <c:v>1.0976085261242526E-2</c:v>
                </c:pt>
                <c:pt idx="8">
                  <c:v>1.6564855731739016E-2</c:v>
                </c:pt>
                <c:pt idx="9">
                  <c:v>1.0917598128411749E-2</c:v>
                </c:pt>
                <c:pt idx="10">
                  <c:v>6.4985703145308028E-3</c:v>
                </c:pt>
                <c:pt idx="11">
                  <c:v>8.4026514166883285E-3</c:v>
                </c:pt>
                <c:pt idx="12">
                  <c:v>4.5524309981530139E-3</c:v>
                </c:pt>
                <c:pt idx="13">
                  <c:v>1.0613667698551026E-2</c:v>
                </c:pt>
                <c:pt idx="14">
                  <c:v>9.9763273588096037E-3</c:v>
                </c:pt>
                <c:pt idx="15">
                  <c:v>1.0353528784370854E-2</c:v>
                </c:pt>
                <c:pt idx="16">
                  <c:v>9.2284279805416088E-3</c:v>
                </c:pt>
                <c:pt idx="17">
                  <c:v>1.84308420696652E-2</c:v>
                </c:pt>
                <c:pt idx="18">
                  <c:v>2.2254884108113732E-2</c:v>
                </c:pt>
                <c:pt idx="19">
                  <c:v>1.1868837959470357E-2</c:v>
                </c:pt>
                <c:pt idx="20">
                  <c:v>1.6362737701932834E-2</c:v>
                </c:pt>
                <c:pt idx="21">
                  <c:v>1.0184438490153743E-2</c:v>
                </c:pt>
                <c:pt idx="22">
                  <c:v>6.4839624359407924E-3</c:v>
                </c:pt>
                <c:pt idx="23">
                  <c:v>7.1668270856637441E-3</c:v>
                </c:pt>
                <c:pt idx="24" formatCode="0.00">
                  <c:v>4.7149536970707371E-3</c:v>
                </c:pt>
                <c:pt idx="25" formatCode="0.00">
                  <c:v>6.720762728421272E-3</c:v>
                </c:pt>
                <c:pt idx="26" formatCode="0.00">
                  <c:v>6.2714094064628733E-3</c:v>
                </c:pt>
                <c:pt idx="27" formatCode="0.00">
                  <c:v>9.3712960912773358E-3</c:v>
                </c:pt>
                <c:pt idx="28" formatCode="0.00">
                  <c:v>2.4623259569923284E-2</c:v>
                </c:pt>
                <c:pt idx="29" formatCode="0.00">
                  <c:v>2.0995871159331572E-2</c:v>
                </c:pt>
                <c:pt idx="30" formatCode="0.00">
                  <c:v>2.0715839378980683E-2</c:v>
                </c:pt>
                <c:pt idx="31" formatCode="0.00">
                  <c:v>2.0826549617724059E-2</c:v>
                </c:pt>
                <c:pt idx="32" formatCode="0.00">
                  <c:v>1.7335920913815334E-2</c:v>
                </c:pt>
                <c:pt idx="33" formatCode="0.00">
                  <c:v>1.4509553642366854E-2</c:v>
                </c:pt>
                <c:pt idx="34" formatCode="0.00">
                  <c:v>1.3233129713325605E-2</c:v>
                </c:pt>
                <c:pt idx="35" formatCode="0.00">
                  <c:v>9.9313596519791086E-3</c:v>
                </c:pt>
                <c:pt idx="36" formatCode="0.00">
                  <c:v>8.2191602247396068E-3</c:v>
                </c:pt>
                <c:pt idx="37" formatCode="0.00">
                  <c:v>1.46784685377586E-2</c:v>
                </c:pt>
                <c:pt idx="38" formatCode="0.00">
                  <c:v>1.1699756227920376E-2</c:v>
                </c:pt>
                <c:pt idx="39" formatCode="0.00">
                  <c:v>1.4313462215327658E-2</c:v>
                </c:pt>
                <c:pt idx="40" formatCode="0.00">
                  <c:v>1.6464392329652851E-2</c:v>
                </c:pt>
                <c:pt idx="41" formatCode="0.00">
                  <c:v>2.0362138415611842E-2</c:v>
                </c:pt>
                <c:pt idx="42" formatCode="0.00">
                  <c:v>2.2832449062064112E-2</c:v>
                </c:pt>
                <c:pt idx="43" formatCode="0.00">
                  <c:v>2.1594034753816271E-2</c:v>
                </c:pt>
                <c:pt idx="44" formatCode="0.00">
                  <c:v>1.9267119448319017E-2</c:v>
                </c:pt>
                <c:pt idx="45" formatCode="0.00">
                  <c:v>1.8471927103023034E-2</c:v>
                </c:pt>
                <c:pt idx="46" formatCode="0.00">
                  <c:v>1.6881542412431071E-2</c:v>
                </c:pt>
                <c:pt idx="47" formatCode="0.00">
                  <c:v>1.6229745408090104E-2</c:v>
                </c:pt>
                <c:pt idx="48" formatCode="0.00">
                  <c:v>1.2331019364267446E-2</c:v>
                </c:pt>
                <c:pt idx="49" formatCode="0.00">
                  <c:v>1.5129965029490057E-2</c:v>
                </c:pt>
                <c:pt idx="50" formatCode="0.00">
                  <c:v>1.929902395740905E-2</c:v>
                </c:pt>
                <c:pt idx="51" formatCode="0.00">
                  <c:v>1.8163787254032046E-2</c:v>
                </c:pt>
                <c:pt idx="52" formatCode="0.00">
                  <c:v>2.0584320684795657E-2</c:v>
                </c:pt>
                <c:pt idx="53" formatCode="0.00">
                  <c:v>2.1262852967273867E-2</c:v>
                </c:pt>
                <c:pt idx="54" formatCode="0.00">
                  <c:v>2.6390991179080329E-2</c:v>
                </c:pt>
                <c:pt idx="55" formatCode="0.00">
                  <c:v>2.9777128242601387E-2</c:v>
                </c:pt>
                <c:pt idx="56" formatCode="0.00">
                  <c:v>1.9873166657967536E-2</c:v>
                </c:pt>
                <c:pt idx="57" formatCode="0.00">
                  <c:v>5.3193016336969573E-2</c:v>
                </c:pt>
                <c:pt idx="58" formatCode="0.00">
                  <c:v>1.1639438384049272E-2</c:v>
                </c:pt>
                <c:pt idx="59" formatCode="0.00">
                  <c:v>1.1124014823320632E-2</c:v>
                </c:pt>
                <c:pt idx="60" formatCode="0.00">
                  <c:v>1.020161263953648E-2</c:v>
                </c:pt>
                <c:pt idx="61" formatCode="0.00">
                  <c:v>9.7373084745319364E-3</c:v>
                </c:pt>
                <c:pt idx="62" formatCode="0.00">
                  <c:v>1.287626620977393E-2</c:v>
                </c:pt>
                <c:pt idx="63" formatCode="0.00">
                  <c:v>1.4746561860355618E-2</c:v>
                </c:pt>
                <c:pt idx="64" formatCode="0.00">
                  <c:v>2.2175428500428338E-2</c:v>
                </c:pt>
                <c:pt idx="65" formatCode="0.00">
                  <c:v>2.9918190914025256E-2</c:v>
                </c:pt>
                <c:pt idx="66" formatCode="0.00">
                  <c:v>3.8380297808615134E-2</c:v>
                </c:pt>
                <c:pt idx="67" formatCode="0.00">
                  <c:v>3.9786289294192277E-2</c:v>
                </c:pt>
                <c:pt idx="68" formatCode="0.00">
                  <c:v>3.1448432809955726E-2</c:v>
                </c:pt>
                <c:pt idx="69" formatCode="0.00">
                  <c:v>1.8879522878424242E-2</c:v>
                </c:pt>
                <c:pt idx="70" formatCode="0.00">
                  <c:v>1.7872440605034103E-2</c:v>
                </c:pt>
                <c:pt idx="71" formatCode="0.00">
                  <c:v>1.317708299273462E-2</c:v>
                </c:pt>
                <c:pt idx="72" formatCode="0.00">
                  <c:v>1.3882061466464793E-2</c:v>
                </c:pt>
                <c:pt idx="73" formatCode="0.00">
                  <c:v>1.1299657208774931E-2</c:v>
                </c:pt>
                <c:pt idx="74" formatCode="0.00">
                  <c:v>1.7041246370542239E-2</c:v>
                </c:pt>
                <c:pt idx="75" formatCode="0.00">
                  <c:v>1.7283756415046109E-2</c:v>
                </c:pt>
                <c:pt idx="76" formatCode="0.00">
                  <c:v>2.0370843738325109E-2</c:v>
                </c:pt>
                <c:pt idx="77" formatCode="0.00">
                  <c:v>4.2177084767092039E-2</c:v>
                </c:pt>
                <c:pt idx="78" formatCode="0.00">
                  <c:v>5.1766063013285617E-2</c:v>
                </c:pt>
                <c:pt idx="79" formatCode="0.00">
                  <c:v>3.0746341047774479E-2</c:v>
                </c:pt>
                <c:pt idx="80" formatCode="0.00">
                  <c:v>2.3687332455053712E-2</c:v>
                </c:pt>
                <c:pt idx="81" formatCode="0.00">
                  <c:v>1.5809033171441493E-2</c:v>
                </c:pt>
                <c:pt idx="82" formatCode="0.00">
                  <c:v>1.7867091386960826E-2</c:v>
                </c:pt>
                <c:pt idx="83" formatCode="0.00">
                  <c:v>1.101126688558114E-2</c:v>
                </c:pt>
                <c:pt idx="84" formatCode="0.00">
                  <c:v>1.7858496220916214E-2</c:v>
                </c:pt>
                <c:pt idx="85" formatCode="0.00">
                  <c:v>1.4751172997292289E-2</c:v>
                </c:pt>
                <c:pt idx="86" formatCode="0.00">
                  <c:v>1.1705858441102101E-2</c:v>
                </c:pt>
                <c:pt idx="87" formatCode="0.00">
                  <c:v>1.8154759854210733E-2</c:v>
                </c:pt>
                <c:pt idx="88" formatCode="0.00">
                  <c:v>2.2646943317188115E-2</c:v>
                </c:pt>
                <c:pt idx="89" formatCode="0.00">
                  <c:v>5.0123672842270622E-2</c:v>
                </c:pt>
                <c:pt idx="90" formatCode="0.00">
                  <c:v>6.3765579677692724E-2</c:v>
                </c:pt>
                <c:pt idx="91" formatCode="0.00">
                  <c:v>4.5100970780137938E-2</c:v>
                </c:pt>
                <c:pt idx="92" formatCode="0.00">
                  <c:v>2.5464892759454599E-2</c:v>
                </c:pt>
                <c:pt idx="93" formatCode="0.00">
                  <c:v>2.3914676073611179E-2</c:v>
                </c:pt>
                <c:pt idx="94" formatCode="0.00">
                  <c:v>1.6301389683135711E-2</c:v>
                </c:pt>
                <c:pt idx="95" formatCode="0.00">
                  <c:v>1.5336810411944247E-2</c:v>
                </c:pt>
                <c:pt idx="96" formatCode="0.00">
                  <c:v>1.742961649301707E-2</c:v>
                </c:pt>
                <c:pt idx="97" formatCode="0.00">
                  <c:v>1.3238472622478386E-2</c:v>
                </c:pt>
                <c:pt idx="98" formatCode="0.00">
                  <c:v>1.7069385945466638E-2</c:v>
                </c:pt>
                <c:pt idx="99" formatCode="0.00">
                  <c:v>2.033917091553979E-2</c:v>
                </c:pt>
                <c:pt idx="100" formatCode="0.00">
                  <c:v>2.6192917313234317E-2</c:v>
                </c:pt>
                <c:pt idx="101" formatCode="0.00">
                  <c:v>5.3681279095544224E-2</c:v>
                </c:pt>
                <c:pt idx="102" formatCode="0.00">
                  <c:v>6.106600532032809E-2</c:v>
                </c:pt>
                <c:pt idx="103" formatCode="0.00">
                  <c:v>3.9479882509421416E-2</c:v>
                </c:pt>
                <c:pt idx="104" formatCode="0.00">
                  <c:v>2.7322101529594325E-2</c:v>
                </c:pt>
                <c:pt idx="105" formatCode="0.00">
                  <c:v>2.4183939259587676E-2</c:v>
                </c:pt>
                <c:pt idx="106" formatCode="0.00">
                  <c:v>2.2313511416537354E-2</c:v>
                </c:pt>
                <c:pt idx="107" formatCode="0.00">
                  <c:v>1.4700177344269563E-2</c:v>
                </c:pt>
                <c:pt idx="108" formatCode="0.00">
                  <c:v>2.0696477210190106E-2</c:v>
                </c:pt>
                <c:pt idx="109" formatCode="0.00">
                  <c:v>1.7568668974789446E-2</c:v>
                </c:pt>
                <c:pt idx="110" formatCode="0.00">
                  <c:v>2.0856699012894372E-2</c:v>
                </c:pt>
                <c:pt idx="111" formatCode="0.00">
                  <c:v>2.3427214021497587E-2</c:v>
                </c:pt>
                <c:pt idx="112" formatCode="0.00">
                  <c:v>3.0386413191130678E-2</c:v>
                </c:pt>
                <c:pt idx="113" formatCode="0.00">
                  <c:v>4.6241405493517983E-2</c:v>
                </c:pt>
                <c:pt idx="114" formatCode="0.00">
                  <c:v>5.8766570765790553E-2</c:v>
                </c:pt>
                <c:pt idx="115" formatCode="0.00">
                  <c:v>3.8488063475698532E-2</c:v>
                </c:pt>
                <c:pt idx="116" formatCode="0.00">
                  <c:v>2.7739270363842817E-2</c:v>
                </c:pt>
                <c:pt idx="117" formatCode="0.00">
                  <c:v>2.2326559898572632E-2</c:v>
                </c:pt>
                <c:pt idx="118" formatCode="0.00">
                  <c:v>1.6495879513204366E-2</c:v>
                </c:pt>
                <c:pt idx="119" formatCode="0.00">
                  <c:v>1.5492751704968966E-2</c:v>
                </c:pt>
                <c:pt idx="120" formatCode="0.000">
                  <c:v>1.7095518486769067E-2</c:v>
                </c:pt>
                <c:pt idx="121" formatCode="0.000">
                  <c:v>1.6772298655124439E-2</c:v>
                </c:pt>
                <c:pt idx="122" formatCode="0.000">
                  <c:v>2.733315532820866E-3</c:v>
                </c:pt>
                <c:pt idx="123" formatCode="0.000">
                  <c:v>2.8106072316924071E-5</c:v>
                </c:pt>
                <c:pt idx="124" formatCode="0.000">
                  <c:v>0</c:v>
                </c:pt>
                <c:pt idx="125" formatCode="0.000">
                  <c:v>6.2746806447532989E-3</c:v>
                </c:pt>
                <c:pt idx="126" formatCode="0.000">
                  <c:v>4.3634677272024625E-3</c:v>
                </c:pt>
                <c:pt idx="127" formatCode="0.000">
                  <c:v>1.3174721398558159E-2</c:v>
                </c:pt>
                <c:pt idx="128" formatCode="0.000">
                  <c:v>8.9517840329403162E-3</c:v>
                </c:pt>
                <c:pt idx="129" formatCode="0.000">
                  <c:v>7.4902682724602649E-3</c:v>
                </c:pt>
                <c:pt idx="130" formatCode="0.000">
                  <c:v>4.8272179204317091E-3</c:v>
                </c:pt>
                <c:pt idx="131" formatCode="0.000">
                  <c:v>7.9961775741648981E-3</c:v>
                </c:pt>
                <c:pt idx="132" formatCode="0.00">
                  <c:v>3.6609829488465397E-3</c:v>
                </c:pt>
                <c:pt idx="133" formatCode="0.00">
                  <c:v>4.3487605674165349E-3</c:v>
                </c:pt>
                <c:pt idx="134" formatCode="0.00">
                  <c:v>4.7141424272818455E-3</c:v>
                </c:pt>
                <c:pt idx="135" formatCode="0.00">
                  <c:v>4.4562258203180967E-3</c:v>
                </c:pt>
                <c:pt idx="136" formatCode="0.00">
                  <c:v>9.621722309786503E-3</c:v>
                </c:pt>
                <c:pt idx="137" formatCode="0.00">
                  <c:v>2.1020203467545493E-2</c:v>
                </c:pt>
                <c:pt idx="138" formatCode="0.00">
                  <c:v>1.9494196876343316E-2</c:v>
                </c:pt>
                <c:pt idx="139" formatCode="0.00">
                  <c:v>4.5228542771170652E-2</c:v>
                </c:pt>
                <c:pt idx="140" formatCode="0.00">
                  <c:v>1.0961455795959307E-2</c:v>
                </c:pt>
                <c:pt idx="141" formatCode="0.00">
                  <c:v>1.1993122223814301E-2</c:v>
                </c:pt>
                <c:pt idx="142" formatCode="0.00">
                  <c:v>9.2491760997277551E-3</c:v>
                </c:pt>
                <c:pt idx="143" formatCode="0.00">
                  <c:v>8.3178105745808847E-3</c:v>
                </c:pt>
                <c:pt idx="144" formatCode="0.00">
                  <c:v>2.8558974172690616E-2</c:v>
                </c:pt>
                <c:pt idx="145" formatCode="0.00">
                  <c:v>1.9630208144138909E-2</c:v>
                </c:pt>
                <c:pt idx="146" formatCode="0.00">
                  <c:v>1.6142976497511716E-2</c:v>
                </c:pt>
                <c:pt idx="147" formatCode="0.00">
                  <c:v>1.763958007918922E-2</c:v>
                </c:pt>
                <c:pt idx="148" formatCode="0.00">
                  <c:v>3.1050891786842966E-2</c:v>
                </c:pt>
                <c:pt idx="149" formatCode="0.00">
                  <c:v>3.7407824476007122E-2</c:v>
                </c:pt>
                <c:pt idx="150" formatCode="0.00">
                  <c:v>4.9547749645828039E-2</c:v>
                </c:pt>
                <c:pt idx="151" formatCode="0.00">
                  <c:v>5.1327690798793998E-2</c:v>
                </c:pt>
                <c:pt idx="152" formatCode="0.00">
                  <c:v>2.1729812198045696E-2</c:v>
                </c:pt>
                <c:pt idx="153" formatCode="0.00">
                  <c:v>2.0625522176613752E-2</c:v>
                </c:pt>
                <c:pt idx="154" formatCode="0.00">
                  <c:v>1.5598096552726216E-2</c:v>
                </c:pt>
                <c:pt idx="155" formatCode="0.00">
                  <c:v>1.3171564531948128E-2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4-5D46-BC78-4480F2DD9EE8}"/>
            </c:ext>
          </c:extLst>
        </c:ser>
        <c:ser>
          <c:idx val="2"/>
          <c:order val="1"/>
          <c:tx>
            <c:strRef>
              <c:f>'094 Sezonalnost'!$D$3</c:f>
              <c:strCache>
                <c:ptCount val="1"/>
                <c:pt idx="0">
                  <c:v>Источен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Sezonalnost'!$D$4:$D$159</c:f>
              <c:numCache>
                <c:formatCode>_(* #,##0.00_);_(* \(#,##0.00\);_(* "-"??_);_(@_)</c:formatCode>
                <c:ptCount val="156"/>
                <c:pt idx="0">
                  <c:v>1.026183254959793E-2</c:v>
                </c:pt>
                <c:pt idx="1">
                  <c:v>8.8928462116363832E-3</c:v>
                </c:pt>
                <c:pt idx="2">
                  <c:v>9.7331589637997713E-3</c:v>
                </c:pt>
                <c:pt idx="3">
                  <c:v>1.2766075850747099E-2</c:v>
                </c:pt>
                <c:pt idx="4">
                  <c:v>1.352847881131918E-2</c:v>
                </c:pt>
                <c:pt idx="5">
                  <c:v>1.3790033111661427E-2</c:v>
                </c:pt>
                <c:pt idx="6">
                  <c:v>1.3010935195748351E-2</c:v>
                </c:pt>
                <c:pt idx="7">
                  <c:v>1.2677036088928463E-2</c:v>
                </c:pt>
                <c:pt idx="8">
                  <c:v>1.4591390968029161E-2</c:v>
                </c:pt>
                <c:pt idx="9">
                  <c:v>1.2983110270180027E-2</c:v>
                </c:pt>
                <c:pt idx="10">
                  <c:v>1.2092712651993655E-2</c:v>
                </c:pt>
                <c:pt idx="11">
                  <c:v>8.6201619410668073E-3</c:v>
                </c:pt>
                <c:pt idx="12">
                  <c:v>1.3206388206388206E-2</c:v>
                </c:pt>
                <c:pt idx="13">
                  <c:v>9.1858387312932759E-3</c:v>
                </c:pt>
                <c:pt idx="14">
                  <c:v>1.3083538083538083E-2</c:v>
                </c:pt>
                <c:pt idx="15">
                  <c:v>1.074938574938575E-2</c:v>
                </c:pt>
                <c:pt idx="16">
                  <c:v>1.133013178467724E-2</c:v>
                </c:pt>
                <c:pt idx="17">
                  <c:v>1.3641947732856824E-2</c:v>
                </c:pt>
                <c:pt idx="18">
                  <c:v>1.6629439356712083E-2</c:v>
                </c:pt>
                <c:pt idx="19">
                  <c:v>1.7277194549921823E-2</c:v>
                </c:pt>
                <c:pt idx="20">
                  <c:v>1.6344650435559528E-2</c:v>
                </c:pt>
                <c:pt idx="21">
                  <c:v>1.4233861961134688E-2</c:v>
                </c:pt>
                <c:pt idx="22">
                  <c:v>1.3686620504802323E-2</c:v>
                </c:pt>
                <c:pt idx="23">
                  <c:v>1.1743354925173108E-2</c:v>
                </c:pt>
                <c:pt idx="24" formatCode="0.00">
                  <c:v>1.5306551069442344E-2</c:v>
                </c:pt>
                <c:pt idx="25" formatCode="0.00">
                  <c:v>1.0501201337433002E-2</c:v>
                </c:pt>
                <c:pt idx="26" formatCode="0.00">
                  <c:v>1.4673678668839715E-2</c:v>
                </c:pt>
                <c:pt idx="27" formatCode="0.00">
                  <c:v>1.8269290006776774E-2</c:v>
                </c:pt>
                <c:pt idx="28" formatCode="0.00">
                  <c:v>1.9456625837995865E-2</c:v>
                </c:pt>
                <c:pt idx="29" formatCode="0.00">
                  <c:v>1.8991772658792167E-2</c:v>
                </c:pt>
                <c:pt idx="30" formatCode="0.00">
                  <c:v>1.8890961125952808E-2</c:v>
                </c:pt>
                <c:pt idx="31" formatCode="0.00">
                  <c:v>2.1248830866251098E-2</c:v>
                </c:pt>
                <c:pt idx="32" formatCode="0.00">
                  <c:v>2.1405648806223431E-2</c:v>
                </c:pt>
                <c:pt idx="33" formatCode="0.00">
                  <c:v>2.0688766794921338E-2</c:v>
                </c:pt>
                <c:pt idx="34" formatCode="0.00">
                  <c:v>1.5541777979400843E-2</c:v>
                </c:pt>
                <c:pt idx="35" formatCode="0.00">
                  <c:v>1.4253630615342395E-2</c:v>
                </c:pt>
                <c:pt idx="36" formatCode="0.00">
                  <c:v>1.7821426163561589E-2</c:v>
                </c:pt>
                <c:pt idx="37" formatCode="0.00">
                  <c:v>1.2658156729667169E-2</c:v>
                </c:pt>
                <c:pt idx="38" formatCode="0.00">
                  <c:v>1.3652605793649009E-2</c:v>
                </c:pt>
                <c:pt idx="39" formatCode="0.00">
                  <c:v>1.524260062476122E-2</c:v>
                </c:pt>
                <c:pt idx="40" formatCode="0.00">
                  <c:v>2.8209766950580938E-2</c:v>
                </c:pt>
                <c:pt idx="41" formatCode="0.00">
                  <c:v>2.1973391464593119E-2</c:v>
                </c:pt>
                <c:pt idx="42" formatCode="0.00">
                  <c:v>2.4198260556891477E-2</c:v>
                </c:pt>
                <c:pt idx="43" formatCode="0.00">
                  <c:v>2.3855540822976831E-2</c:v>
                </c:pt>
                <c:pt idx="44" formatCode="0.00">
                  <c:v>2.4849989886958673E-2</c:v>
                </c:pt>
                <c:pt idx="45" formatCode="0.00">
                  <c:v>2.2439715036968785E-2</c:v>
                </c:pt>
                <c:pt idx="46" formatCode="0.00">
                  <c:v>1.7349484234892239E-2</c:v>
                </c:pt>
                <c:pt idx="47" formatCode="0.00">
                  <c:v>1.4967301166370767E-2</c:v>
                </c:pt>
                <c:pt idx="48" formatCode="0.00">
                  <c:v>2.1920850454594135E-2</c:v>
                </c:pt>
                <c:pt idx="49" formatCode="0.00">
                  <c:v>1.9886027360197508E-2</c:v>
                </c:pt>
                <c:pt idx="50" formatCode="0.00">
                  <c:v>1.7124079115725631E-2</c:v>
                </c:pt>
                <c:pt idx="51" formatCode="0.00">
                  <c:v>1.5816381171404253E-2</c:v>
                </c:pt>
                <c:pt idx="52" formatCode="0.00">
                  <c:v>2.1802481244116767E-2</c:v>
                </c:pt>
                <c:pt idx="53" formatCode="0.00">
                  <c:v>2.5595932608462834E-2</c:v>
                </c:pt>
                <c:pt idx="54" formatCode="0.00">
                  <c:v>2.3431467045448139E-2</c:v>
                </c:pt>
                <c:pt idx="55" formatCode="0.00">
                  <c:v>3.2839000963863572E-2</c:v>
                </c:pt>
                <c:pt idx="56" formatCode="0.00">
                  <c:v>2.4908263861880043E-2</c:v>
                </c:pt>
                <c:pt idx="57" formatCode="0.00">
                  <c:v>2.3065086155875339E-2</c:v>
                </c:pt>
                <c:pt idx="58" formatCode="0.00">
                  <c:v>2.8380427369216112E-2</c:v>
                </c:pt>
                <c:pt idx="59" formatCode="0.00">
                  <c:v>2.2670522120950786E-2</c:v>
                </c:pt>
                <c:pt idx="60" formatCode="0.00">
                  <c:v>2.7391916416492818E-2</c:v>
                </c:pt>
                <c:pt idx="61" formatCode="0.00">
                  <c:v>1.8249970318356824E-2</c:v>
                </c:pt>
                <c:pt idx="62" formatCode="0.00">
                  <c:v>2.1687387280426511E-2</c:v>
                </c:pt>
                <c:pt idx="63" formatCode="0.00">
                  <c:v>2.5475330314286199E-2</c:v>
                </c:pt>
                <c:pt idx="64" formatCode="0.00">
                  <c:v>2.5995465775652007E-2</c:v>
                </c:pt>
                <c:pt idx="65" formatCode="0.00">
                  <c:v>2.3824465589081679E-2</c:v>
                </c:pt>
                <c:pt idx="66" formatCode="0.00">
                  <c:v>2.8550913911927496E-2</c:v>
                </c:pt>
                <c:pt idx="67" formatCode="0.00">
                  <c:v>3.385403415933106E-2</c:v>
                </c:pt>
                <c:pt idx="68" formatCode="0.00">
                  <c:v>2.6368606432718784E-2</c:v>
                </c:pt>
                <c:pt idx="69" formatCode="0.00">
                  <c:v>2.822300242541427E-2</c:v>
                </c:pt>
                <c:pt idx="70" formatCode="0.00">
                  <c:v>1.9991293384668443E-2</c:v>
                </c:pt>
                <c:pt idx="71" formatCode="0.00">
                  <c:v>2.20492206448549E-2</c:v>
                </c:pt>
                <c:pt idx="72" formatCode="0.00">
                  <c:v>2.8633511477232757E-2</c:v>
                </c:pt>
                <c:pt idx="73" formatCode="0.00">
                  <c:v>2.4588396818372649E-2</c:v>
                </c:pt>
                <c:pt idx="74" formatCode="0.00">
                  <c:v>2.496283940951538E-2</c:v>
                </c:pt>
                <c:pt idx="75" formatCode="0.00">
                  <c:v>2.5337282000658112E-2</c:v>
                </c:pt>
                <c:pt idx="76" formatCode="0.00">
                  <c:v>2.6823705620042892E-2</c:v>
                </c:pt>
                <c:pt idx="77" formatCode="0.00">
                  <c:v>2.3107646571580941E-2</c:v>
                </c:pt>
                <c:pt idx="78" formatCode="0.00">
                  <c:v>4.0241231802657408E-2</c:v>
                </c:pt>
                <c:pt idx="79" formatCode="0.00">
                  <c:v>5.0725624354653866E-2</c:v>
                </c:pt>
                <c:pt idx="80" formatCode="0.00">
                  <c:v>4.8388194846308338E-2</c:v>
                </c:pt>
                <c:pt idx="81" formatCode="0.00">
                  <c:v>4.0695101610103139E-2</c:v>
                </c:pt>
                <c:pt idx="82" formatCode="0.00">
                  <c:v>2.3969999205727836E-2</c:v>
                </c:pt>
                <c:pt idx="83" formatCode="0.00">
                  <c:v>1.9890844311309303E-2</c:v>
                </c:pt>
                <c:pt idx="84" formatCode="0.00">
                  <c:v>2.6515693532833545E-2</c:v>
                </c:pt>
                <c:pt idx="85" formatCode="0.00">
                  <c:v>2.1893178212585934E-2</c:v>
                </c:pt>
                <c:pt idx="86" formatCode="0.00">
                  <c:v>2.7685320558683547E-2</c:v>
                </c:pt>
                <c:pt idx="87" formatCode="0.00">
                  <c:v>3.0298317105795253E-2</c:v>
                </c:pt>
                <c:pt idx="88" formatCode="0.00">
                  <c:v>3.0130338756338072E-2</c:v>
                </c:pt>
                <c:pt idx="89" formatCode="0.00">
                  <c:v>2.9732167853921049E-2</c:v>
                </c:pt>
                <c:pt idx="90" formatCode="0.00">
                  <c:v>3.4466668740473452E-2</c:v>
                </c:pt>
                <c:pt idx="91" formatCode="0.00">
                  <c:v>4.9074563722897938E-2</c:v>
                </c:pt>
                <c:pt idx="92" formatCode="0.00">
                  <c:v>3.6451301832208294E-2</c:v>
                </c:pt>
                <c:pt idx="93" formatCode="0.00">
                  <c:v>3.7950664136622389E-2</c:v>
                </c:pt>
                <c:pt idx="94" formatCode="0.00">
                  <c:v>2.9470868199209879E-2</c:v>
                </c:pt>
                <c:pt idx="95" formatCode="0.00">
                  <c:v>3.8012878340125053E-2</c:v>
                </c:pt>
                <c:pt idx="96" formatCode="0.00">
                  <c:v>4.0012317283159259E-2</c:v>
                </c:pt>
                <c:pt idx="97" formatCode="0.00">
                  <c:v>3.445697120520845E-2</c:v>
                </c:pt>
                <c:pt idx="98" formatCode="0.00">
                  <c:v>2.6211932682276937E-2</c:v>
                </c:pt>
                <c:pt idx="99" formatCode="0.00">
                  <c:v>3.2527682465467618E-2</c:v>
                </c:pt>
                <c:pt idx="100" formatCode="0.00">
                  <c:v>3.7599135276447593E-2</c:v>
                </c:pt>
                <c:pt idx="101" formatCode="0.00">
                  <c:v>3.2709927981599489E-2</c:v>
                </c:pt>
                <c:pt idx="102" formatCode="0.00">
                  <c:v>4.2739715696994834E-2</c:v>
                </c:pt>
                <c:pt idx="103" formatCode="0.00">
                  <c:v>5.1663461659314E-2</c:v>
                </c:pt>
                <c:pt idx="104" formatCode="0.00">
                  <c:v>3.815844048112816E-2</c:v>
                </c:pt>
                <c:pt idx="105" formatCode="0.00">
                  <c:v>3.6436534570089114E-2</c:v>
                </c:pt>
                <c:pt idx="106" formatCode="0.00">
                  <c:v>3.2006083229641921E-2</c:v>
                </c:pt>
                <c:pt idx="107" formatCode="0.00">
                  <c:v>3.1729572791372875E-2</c:v>
                </c:pt>
                <c:pt idx="108" formatCode="0.00">
                  <c:v>3.1909618025532778E-2</c:v>
                </c:pt>
                <c:pt idx="109" formatCode="0.00">
                  <c:v>2.267178678602309E-2</c:v>
                </c:pt>
                <c:pt idx="110" formatCode="0.00">
                  <c:v>2.8609938456843498E-2</c:v>
                </c:pt>
                <c:pt idx="111" formatCode="0.00">
                  <c:v>2.7510045267280403E-2</c:v>
                </c:pt>
                <c:pt idx="112" formatCode="0.00">
                  <c:v>3.4122119932862009E-2</c:v>
                </c:pt>
                <c:pt idx="113" formatCode="0.00">
                  <c:v>3.1833324856314529E-2</c:v>
                </c:pt>
                <c:pt idx="114" formatCode="0.00">
                  <c:v>3.633462184019124E-2</c:v>
                </c:pt>
                <c:pt idx="115" formatCode="0.00">
                  <c:v>4.6958445653832462E-2</c:v>
                </c:pt>
                <c:pt idx="116" formatCode="0.00">
                  <c:v>3.5609836732617875E-2</c:v>
                </c:pt>
                <c:pt idx="117" formatCode="0.00">
                  <c:v>4.1547988403438277E-2</c:v>
                </c:pt>
                <c:pt idx="118" formatCode="0.00">
                  <c:v>3.0377396877066275E-2</c:v>
                </c:pt>
                <c:pt idx="119" formatCode="0.00">
                  <c:v>3.2278368343420988E-2</c:v>
                </c:pt>
                <c:pt idx="120" formatCode="0.000">
                  <c:v>3.2592774225187617E-2</c:v>
                </c:pt>
                <c:pt idx="121" formatCode="0.000">
                  <c:v>3.4373729617417227E-2</c:v>
                </c:pt>
                <c:pt idx="122" formatCode="0.000">
                  <c:v>1.0163060662179863E-2</c:v>
                </c:pt>
                <c:pt idx="123" formatCode="0.000">
                  <c:v>1.9358210785104502E-4</c:v>
                </c:pt>
                <c:pt idx="124" formatCode="0.000">
                  <c:v>1.0647015931807477E-3</c:v>
                </c:pt>
                <c:pt idx="125" formatCode="0.000">
                  <c:v>1.0763165196518104E-2</c:v>
                </c:pt>
                <c:pt idx="126" formatCode="0.000">
                  <c:v>3.7303272182896377E-2</c:v>
                </c:pt>
                <c:pt idx="127" formatCode="0.000">
                  <c:v>3.9168113155194778E-2</c:v>
                </c:pt>
                <c:pt idx="128" formatCode="0.000">
                  <c:v>2.8914714176017757E-2</c:v>
                </c:pt>
                <c:pt idx="129" formatCode="0.000">
                  <c:v>3.1211888522516825E-2</c:v>
                </c:pt>
                <c:pt idx="130" formatCode="0.000">
                  <c:v>2.2726539461712686E-2</c:v>
                </c:pt>
                <c:pt idx="131" formatCode="0.000">
                  <c:v>3.127641589180051E-2</c:v>
                </c:pt>
                <c:pt idx="132" formatCode="0.00">
                  <c:v>3.1247311116259058E-2</c:v>
                </c:pt>
                <c:pt idx="133" formatCode="0.00">
                  <c:v>2.654796968593838E-2</c:v>
                </c:pt>
                <c:pt idx="134" formatCode="0.00">
                  <c:v>1.6791872124962769E-2</c:v>
                </c:pt>
                <c:pt idx="135" formatCode="0.00">
                  <c:v>1.3144918423404045E-2</c:v>
                </c:pt>
                <c:pt idx="136" formatCode="0.00">
                  <c:v>2.7189992388390642E-2</c:v>
                </c:pt>
                <c:pt idx="137" formatCode="0.00">
                  <c:v>2.5210973955058412E-2</c:v>
                </c:pt>
                <c:pt idx="138" formatCode="0.00">
                  <c:v>3.1432637257173116E-2</c:v>
                </c:pt>
                <c:pt idx="139" formatCode="0.00">
                  <c:v>3.6403349108117947E-2</c:v>
                </c:pt>
                <c:pt idx="140" formatCode="0.00">
                  <c:v>3.0889896415924812E-2</c:v>
                </c:pt>
                <c:pt idx="141" formatCode="0.00">
                  <c:v>2.7348843366316974E-2</c:v>
                </c:pt>
                <c:pt idx="142" formatCode="0.00">
                  <c:v>2.175596518516067E-2</c:v>
                </c:pt>
                <c:pt idx="143" formatCode="0.00">
                  <c:v>2.1683158486944434E-2</c:v>
                </c:pt>
                <c:pt idx="144" formatCode="0.00">
                  <c:v>3.1351104115799312E-2</c:v>
                </c:pt>
                <c:pt idx="145" formatCode="0.00">
                  <c:v>2.8909471248595893E-2</c:v>
                </c:pt>
                <c:pt idx="146" formatCode="0.00">
                  <c:v>2.0077890106342193E-2</c:v>
                </c:pt>
                <c:pt idx="147" formatCode="0.00">
                  <c:v>1.7784234988666249E-2</c:v>
                </c:pt>
                <c:pt idx="148" formatCode="0.00">
                  <c:v>2.4725736693773499E-2</c:v>
                </c:pt>
                <c:pt idx="149" formatCode="0.00">
                  <c:v>2.1510583772221887E-2</c:v>
                </c:pt>
                <c:pt idx="150" formatCode="0.00">
                  <c:v>3.1304020286404208E-2</c:v>
                </c:pt>
                <c:pt idx="151" formatCode="0.00">
                  <c:v>4.1507758742458177E-2</c:v>
                </c:pt>
                <c:pt idx="152" formatCode="0.00">
                  <c:v>2.4254898399822426E-2</c:v>
                </c:pt>
                <c:pt idx="153" formatCode="0.00">
                  <c:v>3.0617941629504073E-2</c:v>
                </c:pt>
                <c:pt idx="154" formatCode="0.00">
                  <c:v>2.5216753771751046E-2</c:v>
                </c:pt>
                <c:pt idx="155" formatCode="0.00">
                  <c:v>2.2943277438101581E-2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4-5D46-BC78-4480F2DD9EE8}"/>
            </c:ext>
          </c:extLst>
        </c:ser>
        <c:ser>
          <c:idx val="3"/>
          <c:order val="2"/>
          <c:tx>
            <c:strRef>
              <c:f>'094 Sezonalnost'!$E$3</c:f>
              <c:strCache>
                <c:ptCount val="1"/>
                <c:pt idx="0">
                  <c:v>Југозападен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Sezonalnost'!$E$4:$E$159</c:f>
              <c:numCache>
                <c:formatCode>_(* #,##0.00_);_(* \(#,##0.00\);_(* "-"??_);_(@_)</c:formatCode>
                <c:ptCount val="156"/>
                <c:pt idx="0">
                  <c:v>3.6364292122572819E-2</c:v>
                </c:pt>
                <c:pt idx="1">
                  <c:v>5.2945976529567965E-2</c:v>
                </c:pt>
                <c:pt idx="2">
                  <c:v>4.6381829575629703E-2</c:v>
                </c:pt>
                <c:pt idx="3">
                  <c:v>0.11737470188583975</c:v>
                </c:pt>
                <c:pt idx="4">
                  <c:v>0.25767432634089382</c:v>
                </c:pt>
                <c:pt idx="5">
                  <c:v>0.28417436466180668</c:v>
                </c:pt>
                <c:pt idx="6">
                  <c:v>2.0397635825094338</c:v>
                </c:pt>
                <c:pt idx="7">
                  <c:v>1.9567514685926306</c:v>
                </c:pt>
                <c:pt idx="8">
                  <c:v>0.20650463683045475</c:v>
                </c:pt>
                <c:pt idx="9">
                  <c:v>0.14652113736469335</c:v>
                </c:pt>
                <c:pt idx="10">
                  <c:v>7.2165041409127592E-2</c:v>
                </c:pt>
                <c:pt idx="11">
                  <c:v>5.28377763050525E-2</c:v>
                </c:pt>
                <c:pt idx="12">
                  <c:v>3.8717289202102892E-2</c:v>
                </c:pt>
                <c:pt idx="13">
                  <c:v>4.9263399617573533E-2</c:v>
                </c:pt>
                <c:pt idx="14">
                  <c:v>6.8922651309336003E-2</c:v>
                </c:pt>
                <c:pt idx="15">
                  <c:v>0.13188288528562195</c:v>
                </c:pt>
                <c:pt idx="16">
                  <c:v>0.25930864889543848</c:v>
                </c:pt>
                <c:pt idx="17">
                  <c:v>0.326811892287733</c:v>
                </c:pt>
                <c:pt idx="18">
                  <c:v>2.0448334003860427</c:v>
                </c:pt>
                <c:pt idx="19">
                  <c:v>1.9136963823179745</c:v>
                </c:pt>
                <c:pt idx="20">
                  <c:v>0.3221242298355928</c:v>
                </c:pt>
                <c:pt idx="21">
                  <c:v>0.1922755278705717</c:v>
                </c:pt>
                <c:pt idx="22">
                  <c:v>7.0857385667596362E-2</c:v>
                </c:pt>
                <c:pt idx="23">
                  <c:v>4.7324144851934057E-2</c:v>
                </c:pt>
                <c:pt idx="24" formatCode="0.00">
                  <c:v>4.1840738472704177E-2</c:v>
                </c:pt>
                <c:pt idx="25" formatCode="0.00">
                  <c:v>2.7107572974076344E-2</c:v>
                </c:pt>
                <c:pt idx="26" formatCode="0.00">
                  <c:v>4.952484634052301E-2</c:v>
                </c:pt>
                <c:pt idx="27" formatCode="0.00">
                  <c:v>0.11713501621646141</c:v>
                </c:pt>
                <c:pt idx="28" formatCode="0.00">
                  <c:v>0.30948719693361459</c:v>
                </c:pt>
                <c:pt idx="29" formatCode="0.00">
                  <c:v>0.40106144111043068</c:v>
                </c:pt>
                <c:pt idx="30" formatCode="0.00">
                  <c:v>1.8862080696740831</c:v>
                </c:pt>
                <c:pt idx="31" formatCode="0.00">
                  <c:v>1.8495203102674016</c:v>
                </c:pt>
                <c:pt idx="32" formatCode="0.00">
                  <c:v>0.40590596720419131</c:v>
                </c:pt>
                <c:pt idx="33" formatCode="0.00">
                  <c:v>0.21278719012950489</c:v>
                </c:pt>
                <c:pt idx="34" formatCode="0.00">
                  <c:v>8.4883536322605521E-2</c:v>
                </c:pt>
                <c:pt idx="35" formatCode="0.00">
                  <c:v>4.9933092921457894E-2</c:v>
                </c:pt>
                <c:pt idx="36" formatCode="0.00">
                  <c:v>3.2320764399475017E-2</c:v>
                </c:pt>
                <c:pt idx="37" formatCode="0.00">
                  <c:v>2.1980117984187031E-2</c:v>
                </c:pt>
                <c:pt idx="38" formatCode="0.00">
                  <c:v>7.4341845330814393E-2</c:v>
                </c:pt>
                <c:pt idx="39" formatCode="0.00">
                  <c:v>0.12841111903323812</c:v>
                </c:pt>
                <c:pt idx="40" formatCode="0.00">
                  <c:v>0.33843023810280698</c:v>
                </c:pt>
                <c:pt idx="41" formatCode="0.00">
                  <c:v>0.41729072339111439</c:v>
                </c:pt>
                <c:pt idx="42" formatCode="0.00">
                  <c:v>1.6912747106026822</c:v>
                </c:pt>
                <c:pt idx="43" formatCode="0.00">
                  <c:v>1.8036094623499652</c:v>
                </c:pt>
                <c:pt idx="44" formatCode="0.00">
                  <c:v>0.34488803309733468</c:v>
                </c:pt>
                <c:pt idx="45" formatCode="0.00">
                  <c:v>0.24545978864572501</c:v>
                </c:pt>
                <c:pt idx="46" formatCode="0.00">
                  <c:v>7.9487191131658183E-2</c:v>
                </c:pt>
                <c:pt idx="47" formatCode="0.00">
                  <c:v>5.7093810598594905E-2</c:v>
                </c:pt>
                <c:pt idx="48" formatCode="0.00">
                  <c:v>4.3646195442255696E-2</c:v>
                </c:pt>
                <c:pt idx="49" formatCode="0.00">
                  <c:v>3.3003885215731714E-2</c:v>
                </c:pt>
                <c:pt idx="50" formatCode="0.00">
                  <c:v>6.9075046009133667E-2</c:v>
                </c:pt>
                <c:pt idx="51" formatCode="0.00">
                  <c:v>0.12469043237225365</c:v>
                </c:pt>
                <c:pt idx="52" formatCode="0.00">
                  <c:v>0.36924545020789312</c:v>
                </c:pt>
                <c:pt idx="53" formatCode="0.00">
                  <c:v>0.3790198350487356</c:v>
                </c:pt>
                <c:pt idx="54" formatCode="0.00">
                  <c:v>1.5209688046713472</c:v>
                </c:pt>
                <c:pt idx="55" formatCode="0.00">
                  <c:v>1.6770226978392748</c:v>
                </c:pt>
                <c:pt idx="56" formatCode="0.00">
                  <c:v>0.35893031604298731</c:v>
                </c:pt>
                <c:pt idx="57" formatCode="0.00">
                  <c:v>0.26541249176379705</c:v>
                </c:pt>
                <c:pt idx="58" formatCode="0.00">
                  <c:v>8.3102719651012194E-2</c:v>
                </c:pt>
                <c:pt idx="59" formatCode="0.00">
                  <c:v>5.3738668120782498E-2</c:v>
                </c:pt>
                <c:pt idx="60" formatCode="0.00">
                  <c:v>4.0852365304617735E-2</c:v>
                </c:pt>
                <c:pt idx="61" formatCode="0.00">
                  <c:v>3.3834278484238887E-2</c:v>
                </c:pt>
                <c:pt idx="62" formatCode="0.00">
                  <c:v>5.5821553081677425E-2</c:v>
                </c:pt>
                <c:pt idx="63" formatCode="0.00">
                  <c:v>0.14346571514395726</c:v>
                </c:pt>
                <c:pt idx="64" formatCode="0.00">
                  <c:v>0.38188951292110795</c:v>
                </c:pt>
                <c:pt idx="65" formatCode="0.00">
                  <c:v>0.40396781328794179</c:v>
                </c:pt>
                <c:pt idx="66" formatCode="0.00">
                  <c:v>1.6728806925240536</c:v>
                </c:pt>
                <c:pt idx="67" formatCode="0.00">
                  <c:v>1.8843881702910095</c:v>
                </c:pt>
                <c:pt idx="68" formatCode="0.00">
                  <c:v>0.41449494351851007</c:v>
                </c:pt>
                <c:pt idx="69" formatCode="0.00">
                  <c:v>0.22990833705021893</c:v>
                </c:pt>
                <c:pt idx="70" formatCode="0.00">
                  <c:v>0.11121528504719685</c:v>
                </c:pt>
                <c:pt idx="71" formatCode="0.00">
                  <c:v>9.7597829945657619E-2</c:v>
                </c:pt>
                <c:pt idx="72" formatCode="0.00">
                  <c:v>6.3338490943842723E-2</c:v>
                </c:pt>
                <c:pt idx="73" formatCode="0.00">
                  <c:v>4.8971511786656957E-2</c:v>
                </c:pt>
                <c:pt idx="74" formatCode="0.00">
                  <c:v>8.8108673887321382E-2</c:v>
                </c:pt>
                <c:pt idx="75" formatCode="0.00">
                  <c:v>0.17036042595795031</c:v>
                </c:pt>
                <c:pt idx="76" formatCode="0.00">
                  <c:v>0.38228360790024574</c:v>
                </c:pt>
                <c:pt idx="77" formatCode="0.00">
                  <c:v>0.39173113679803406</c:v>
                </c:pt>
                <c:pt idx="78" formatCode="0.00">
                  <c:v>1.6835987985801402</c:v>
                </c:pt>
                <c:pt idx="79" formatCode="0.00">
                  <c:v>1.7730499681441705</c:v>
                </c:pt>
                <c:pt idx="80" formatCode="0.00">
                  <c:v>0.4600800946573223</c:v>
                </c:pt>
                <c:pt idx="81" formatCode="0.00">
                  <c:v>0.30711750250295805</c:v>
                </c:pt>
                <c:pt idx="82" formatCode="0.00">
                  <c:v>0.1277509784290525</c:v>
                </c:pt>
                <c:pt idx="83" formatCode="0.00">
                  <c:v>9.4839355602075182E-2</c:v>
                </c:pt>
                <c:pt idx="84" formatCode="0.00">
                  <c:v>9.3678079570535103E-2</c:v>
                </c:pt>
                <c:pt idx="85" formatCode="0.00">
                  <c:v>7.0752664496275208E-2</c:v>
                </c:pt>
                <c:pt idx="86" formatCode="0.00">
                  <c:v>9.9004450875233949E-2</c:v>
                </c:pt>
                <c:pt idx="87" formatCode="0.00">
                  <c:v>0.26819537717104674</c:v>
                </c:pt>
                <c:pt idx="88" formatCode="0.00">
                  <c:v>0.49791086716050936</c:v>
                </c:pt>
                <c:pt idx="89" formatCode="0.00">
                  <c:v>0.508621277175765</c:v>
                </c:pt>
                <c:pt idx="90" formatCode="0.00">
                  <c:v>2.0780764250402362</c:v>
                </c:pt>
                <c:pt idx="91" formatCode="0.00">
                  <c:v>2.2590681995711641</c:v>
                </c:pt>
                <c:pt idx="92" formatCode="0.00">
                  <c:v>0.63304656905147605</c:v>
                </c:pt>
                <c:pt idx="93" formatCode="0.00">
                  <c:v>0.33991790258402405</c:v>
                </c:pt>
                <c:pt idx="94" formatCode="0.00">
                  <c:v>0.16816864046469443</c:v>
                </c:pt>
                <c:pt idx="95" formatCode="0.00">
                  <c:v>0.14314622881378147</c:v>
                </c:pt>
                <c:pt idx="96" formatCode="0.00">
                  <c:v>0.11059570700778761</c:v>
                </c:pt>
                <c:pt idx="97" formatCode="0.00">
                  <c:v>7.3937222013115408E-2</c:v>
                </c:pt>
                <c:pt idx="98" formatCode="0.00">
                  <c:v>0.13848584288008992</c:v>
                </c:pt>
                <c:pt idx="99" formatCode="0.00">
                  <c:v>0.32150790158667891</c:v>
                </c:pt>
                <c:pt idx="100" formatCode="0.00">
                  <c:v>0.48875859473156869</c:v>
                </c:pt>
                <c:pt idx="101" formatCode="0.00">
                  <c:v>0.69367501974734003</c:v>
                </c:pt>
                <c:pt idx="102" formatCode="0.00">
                  <c:v>2.3406614961327019</c:v>
                </c:pt>
                <c:pt idx="103" formatCode="0.00">
                  <c:v>2.565431287208495</c:v>
                </c:pt>
                <c:pt idx="104" formatCode="0.00">
                  <c:v>0.72154925172159701</c:v>
                </c:pt>
                <c:pt idx="105" formatCode="0.00">
                  <c:v>0.35991581536634631</c:v>
                </c:pt>
                <c:pt idx="106" formatCode="0.00">
                  <c:v>0.18078491038153452</c:v>
                </c:pt>
                <c:pt idx="107" formatCode="0.00">
                  <c:v>0.1645576330758669</c:v>
                </c:pt>
                <c:pt idx="108" formatCode="0.00">
                  <c:v>9.340258010462206E-2</c:v>
                </c:pt>
                <c:pt idx="109" formatCode="0.00">
                  <c:v>7.7472958312297932E-2</c:v>
                </c:pt>
                <c:pt idx="110" formatCode="0.00">
                  <c:v>0.12787200446845762</c:v>
                </c:pt>
                <c:pt idx="111" formatCode="0.00">
                  <c:v>0.35038723052300291</c:v>
                </c:pt>
                <c:pt idx="112" formatCode="0.00">
                  <c:v>0.52436168727241483</c:v>
                </c:pt>
                <c:pt idx="113" formatCode="0.00">
                  <c:v>0.72591490595830155</c:v>
                </c:pt>
                <c:pt idx="114" formatCode="0.00">
                  <c:v>2.4671149446276464</c:v>
                </c:pt>
                <c:pt idx="115" formatCode="0.00">
                  <c:v>2.7339978731860319</c:v>
                </c:pt>
                <c:pt idx="116" formatCode="0.00">
                  <c:v>0.77910136739100078</c:v>
                </c:pt>
                <c:pt idx="117" formatCode="0.00">
                  <c:v>0.43736640278419281</c:v>
                </c:pt>
                <c:pt idx="118" formatCode="0.00">
                  <c:v>0.20166063353276689</c:v>
                </c:pt>
                <c:pt idx="119" formatCode="0.00">
                  <c:v>0.17288419605357852</c:v>
                </c:pt>
                <c:pt idx="120" formatCode="0.000">
                  <c:v>0.12369731183089509</c:v>
                </c:pt>
                <c:pt idx="121" formatCode="0.000">
                  <c:v>0.10384344243033658</c:v>
                </c:pt>
                <c:pt idx="122" formatCode="0.000">
                  <c:v>5.8993261816413185E-2</c:v>
                </c:pt>
                <c:pt idx="123" formatCode="0.000">
                  <c:v>9.574450644034822E-3</c:v>
                </c:pt>
                <c:pt idx="124" formatCode="0.000">
                  <c:v>4.4593331766737531E-3</c:v>
                </c:pt>
                <c:pt idx="125" formatCode="0.000">
                  <c:v>1.4673173504128709E-2</c:v>
                </c:pt>
                <c:pt idx="126" formatCode="0.000">
                  <c:v>1.8929486794143846</c:v>
                </c:pt>
                <c:pt idx="127" formatCode="0.000">
                  <c:v>2.6402203435216709</c:v>
                </c:pt>
                <c:pt idx="128" formatCode="0.000">
                  <c:v>0.37258384475399892</c:v>
                </c:pt>
                <c:pt idx="129" formatCode="0.000">
                  <c:v>0.13641406220113997</c:v>
                </c:pt>
                <c:pt idx="130" formatCode="0.000">
                  <c:v>6.5392623519703583E-2</c:v>
                </c:pt>
                <c:pt idx="131" formatCode="0.000">
                  <c:v>9.7367572559799331E-2</c:v>
                </c:pt>
                <c:pt idx="132" formatCode="0.00">
                  <c:v>6.147115735158025E-2</c:v>
                </c:pt>
                <c:pt idx="133" formatCode="0.00">
                  <c:v>5.9042597941613616E-2</c:v>
                </c:pt>
                <c:pt idx="134" formatCode="0.00">
                  <c:v>6.0455985866120755E-2</c:v>
                </c:pt>
                <c:pt idx="135" formatCode="0.00">
                  <c:v>5.2811351972853977E-2</c:v>
                </c:pt>
                <c:pt idx="136" formatCode="0.00">
                  <c:v>0.14326817914131074</c:v>
                </c:pt>
                <c:pt idx="137" formatCode="0.00">
                  <c:v>0.29090552174766537</c:v>
                </c:pt>
                <c:pt idx="138" formatCode="0.00">
                  <c:v>2.3514905073053085</c:v>
                </c:pt>
                <c:pt idx="139" formatCode="0.00">
                  <c:v>2.9052244875066604</c:v>
                </c:pt>
                <c:pt idx="140" formatCode="0.00">
                  <c:v>0.4554418239434645</c:v>
                </c:pt>
                <c:pt idx="141" formatCode="0.00">
                  <c:v>0.20504220533385681</c:v>
                </c:pt>
                <c:pt idx="142" formatCode="0.00">
                  <c:v>0.14445161109397348</c:v>
                </c:pt>
                <c:pt idx="143" formatCode="0.00">
                  <c:v>0.10828682800975911</c:v>
                </c:pt>
                <c:pt idx="144" formatCode="0.00">
                  <c:v>0.10286506992809014</c:v>
                </c:pt>
                <c:pt idx="145" formatCode="0.00">
                  <c:v>8.3443746107241951E-2</c:v>
                </c:pt>
                <c:pt idx="146" formatCode="0.00">
                  <c:v>0.1179038559537965</c:v>
                </c:pt>
                <c:pt idx="147" formatCode="0.00">
                  <c:v>0.16972991336843893</c:v>
                </c:pt>
                <c:pt idx="148" formatCode="0.00">
                  <c:v>0.36373365041617123</c:v>
                </c:pt>
                <c:pt idx="149" formatCode="0.00">
                  <c:v>0.5111092237132665</c:v>
                </c:pt>
                <c:pt idx="150" formatCode="0.00">
                  <c:v>2.5930694751146595</c:v>
                </c:pt>
                <c:pt idx="151" formatCode="0.00">
                  <c:v>2.9870392390011888</c:v>
                </c:pt>
                <c:pt idx="152" formatCode="0.00">
                  <c:v>0.58237359152935853</c:v>
                </c:pt>
                <c:pt idx="153" formatCode="0.00">
                  <c:v>0.43987316686484346</c:v>
                </c:pt>
                <c:pt idx="154" formatCode="0.00">
                  <c:v>0.18865862635184871</c:v>
                </c:pt>
                <c:pt idx="155" formatCode="0.00">
                  <c:v>0.13708170545269238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64-5D46-BC78-4480F2DD9EE8}"/>
            </c:ext>
          </c:extLst>
        </c:ser>
        <c:ser>
          <c:idx val="4"/>
          <c:order val="3"/>
          <c:tx>
            <c:strRef>
              <c:f>'094 Sezonalnost'!$F$3</c:f>
              <c:strCache>
                <c:ptCount val="1"/>
                <c:pt idx="0">
                  <c:v>Југоисточен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Sezonalnost'!$F$4:$F$159</c:f>
              <c:numCache>
                <c:formatCode>_(* #,##0.00_);_(* \(#,##0.00\);_(* "-"??_);_(@_)</c:formatCode>
                <c:ptCount val="156"/>
                <c:pt idx="0">
                  <c:v>5.3819123358609208E-2</c:v>
                </c:pt>
                <c:pt idx="1">
                  <c:v>5.8032411688551874E-2</c:v>
                </c:pt>
                <c:pt idx="2">
                  <c:v>6.7672692805622339E-2</c:v>
                </c:pt>
                <c:pt idx="3">
                  <c:v>9.4564915849824308E-2</c:v>
                </c:pt>
                <c:pt idx="4">
                  <c:v>9.3252959127057514E-2</c:v>
                </c:pt>
                <c:pt idx="5">
                  <c:v>6.7221888292953585E-2</c:v>
                </c:pt>
                <c:pt idx="6">
                  <c:v>0.23316418531533198</c:v>
                </c:pt>
                <c:pt idx="7">
                  <c:v>0.54199417421860552</c:v>
                </c:pt>
                <c:pt idx="8">
                  <c:v>8.7924218605511376E-2</c:v>
                </c:pt>
                <c:pt idx="9">
                  <c:v>9.4137229517292392E-2</c:v>
                </c:pt>
                <c:pt idx="10">
                  <c:v>7.1660578879230621E-2</c:v>
                </c:pt>
                <c:pt idx="11">
                  <c:v>5.5344923247641946E-2</c:v>
                </c:pt>
                <c:pt idx="12">
                  <c:v>5.4430533327940928E-2</c:v>
                </c:pt>
                <c:pt idx="13">
                  <c:v>7.6882189469791945E-2</c:v>
                </c:pt>
                <c:pt idx="14">
                  <c:v>8.5392557327987145E-2</c:v>
                </c:pt>
                <c:pt idx="15">
                  <c:v>0.10999924891526031</c:v>
                </c:pt>
                <c:pt idx="16">
                  <c:v>0.12218415442302248</c:v>
                </c:pt>
                <c:pt idx="17">
                  <c:v>8.9662185194386512E-2</c:v>
                </c:pt>
                <c:pt idx="18">
                  <c:v>0.21901631009400113</c:v>
                </c:pt>
                <c:pt idx="19">
                  <c:v>0.61286781486338926</c:v>
                </c:pt>
                <c:pt idx="20">
                  <c:v>0.12503249885892895</c:v>
                </c:pt>
                <c:pt idx="21">
                  <c:v>0.12674843861037768</c:v>
                </c:pt>
                <c:pt idx="22">
                  <c:v>0.10218796762247015</c:v>
                </c:pt>
                <c:pt idx="23">
                  <c:v>8.0377622296817136E-2</c:v>
                </c:pt>
                <c:pt idx="24" formatCode="0.00">
                  <c:v>6.9565066852865995E-2</c:v>
                </c:pt>
                <c:pt idx="25" formatCode="0.00">
                  <c:v>6.5415976594283609E-2</c:v>
                </c:pt>
                <c:pt idx="26" formatCode="0.00">
                  <c:v>8.9144848838081603E-2</c:v>
                </c:pt>
                <c:pt idx="27" formatCode="0.00">
                  <c:v>0.10163828473492564</c:v>
                </c:pt>
                <c:pt idx="28" formatCode="0.00">
                  <c:v>0.11191579481911929</c:v>
                </c:pt>
                <c:pt idx="29" formatCode="0.00">
                  <c:v>8.5486262991153611E-2</c:v>
                </c:pt>
                <c:pt idx="30" formatCode="0.00">
                  <c:v>0.2779601941243342</c:v>
                </c:pt>
                <c:pt idx="31" formatCode="0.00">
                  <c:v>0.53366302923983355</c:v>
                </c:pt>
                <c:pt idx="32" formatCode="0.00">
                  <c:v>0.11039811646305925</c:v>
                </c:pt>
                <c:pt idx="33" formatCode="0.00">
                  <c:v>0.1154705091435793</c:v>
                </c:pt>
                <c:pt idx="34" formatCode="0.00">
                  <c:v>0.1100980431759295</c:v>
                </c:pt>
                <c:pt idx="35" formatCode="0.00">
                  <c:v>9.0229729183858368E-2</c:v>
                </c:pt>
                <c:pt idx="36" formatCode="0.00">
                  <c:v>6.3387751337391621E-2</c:v>
                </c:pt>
                <c:pt idx="37" formatCode="0.00">
                  <c:v>6.5537954251983027E-2</c:v>
                </c:pt>
                <c:pt idx="38" formatCode="0.00">
                  <c:v>8.6405875299760196E-2</c:v>
                </c:pt>
                <c:pt idx="39" formatCode="0.00">
                  <c:v>8.913254012174876E-2</c:v>
                </c:pt>
                <c:pt idx="40" formatCode="0.00">
                  <c:v>0.12295932484781405</c:v>
                </c:pt>
                <c:pt idx="41" formatCode="0.00">
                  <c:v>9.6828306585500831E-2</c:v>
                </c:pt>
                <c:pt idx="42" formatCode="0.00">
                  <c:v>0.3106956742298469</c:v>
                </c:pt>
                <c:pt idx="43" formatCode="0.00">
                  <c:v>0.61189125622578855</c:v>
                </c:pt>
                <c:pt idx="44" formatCode="0.00">
                  <c:v>0.12204275041505257</c:v>
                </c:pt>
                <c:pt idx="45" formatCode="0.00">
                  <c:v>0.13218847998524258</c:v>
                </c:pt>
                <c:pt idx="46" formatCode="0.00">
                  <c:v>9.6251844678103674E-2</c:v>
                </c:pt>
                <c:pt idx="47" formatCode="0.00">
                  <c:v>8.9317007932115847E-2</c:v>
                </c:pt>
                <c:pt idx="48" formatCode="0.00">
                  <c:v>8.1643352614476986E-2</c:v>
                </c:pt>
                <c:pt idx="49" formatCode="0.00">
                  <c:v>7.5127324683704741E-2</c:v>
                </c:pt>
                <c:pt idx="50" formatCode="0.00">
                  <c:v>0.10149678519576891</c:v>
                </c:pt>
                <c:pt idx="51" formatCode="0.00">
                  <c:v>0.10675108888530409</c:v>
                </c:pt>
                <c:pt idx="52" formatCode="0.00">
                  <c:v>0.13234277418016732</c:v>
                </c:pt>
                <c:pt idx="53" formatCode="0.00">
                  <c:v>9.8028483856843276E-2</c:v>
                </c:pt>
                <c:pt idx="54" formatCode="0.00">
                  <c:v>0.39265549743046113</c:v>
                </c:pt>
                <c:pt idx="55" formatCode="0.00">
                  <c:v>0.92711958149932017</c:v>
                </c:pt>
                <c:pt idx="56" formatCode="0.00">
                  <c:v>0.10153135298320005</c:v>
                </c:pt>
                <c:pt idx="57" formatCode="0.00">
                  <c:v>0.11102021063305141</c:v>
                </c:pt>
                <c:pt idx="58" formatCode="0.00">
                  <c:v>0.10709100546171041</c:v>
                </c:pt>
                <c:pt idx="59" formatCode="0.00">
                  <c:v>7.5847486921853752E-2</c:v>
                </c:pt>
                <c:pt idx="60" formatCode="0.00">
                  <c:v>6.5490458191204942E-2</c:v>
                </c:pt>
                <c:pt idx="61" formatCode="0.00">
                  <c:v>6.5934129252327833E-2</c:v>
                </c:pt>
                <c:pt idx="62" formatCode="0.00">
                  <c:v>7.3689729879229282E-2</c:v>
                </c:pt>
                <c:pt idx="63" formatCode="0.00">
                  <c:v>0.10957522817368857</c:v>
                </c:pt>
                <c:pt idx="64" formatCode="0.00">
                  <c:v>0.12133539227436158</c:v>
                </c:pt>
                <c:pt idx="65" formatCode="0.00">
                  <c:v>9.5268276942933536E-2</c:v>
                </c:pt>
                <c:pt idx="66" formatCode="0.00">
                  <c:v>0.40564211302664333</c:v>
                </c:pt>
                <c:pt idx="67" formatCode="0.00">
                  <c:v>1.0279685627362405</c:v>
                </c:pt>
                <c:pt idx="68" formatCode="0.00">
                  <c:v>0.1094081312805384</c:v>
                </c:pt>
                <c:pt idx="69" formatCode="0.00">
                  <c:v>0.11939361113671983</c:v>
                </c:pt>
                <c:pt idx="70" formatCode="0.00">
                  <c:v>0.10898750806674656</c:v>
                </c:pt>
                <c:pt idx="71" formatCode="0.00">
                  <c:v>7.5867751452014381E-2</c:v>
                </c:pt>
                <c:pt idx="72" formatCode="0.00">
                  <c:v>6.4934166930767243E-2</c:v>
                </c:pt>
                <c:pt idx="73" formatCode="0.00">
                  <c:v>7.3957763116194647E-2</c:v>
                </c:pt>
                <c:pt idx="74" formatCode="0.00">
                  <c:v>0.11633293958339336</c:v>
                </c:pt>
                <c:pt idx="75" formatCode="0.00">
                  <c:v>0.11990550001440549</c:v>
                </c:pt>
                <c:pt idx="76" formatCode="0.00">
                  <c:v>0.10104007606096402</c:v>
                </c:pt>
                <c:pt idx="77" formatCode="0.00">
                  <c:v>9.9495808003687805E-2</c:v>
                </c:pt>
                <c:pt idx="78" formatCode="0.00">
                  <c:v>0.39363277536085739</c:v>
                </c:pt>
                <c:pt idx="79" formatCode="0.00">
                  <c:v>1.1410527528882999</c:v>
                </c:pt>
                <c:pt idx="80" formatCode="0.00">
                  <c:v>0.11009824541185283</c:v>
                </c:pt>
                <c:pt idx="81" formatCode="0.00">
                  <c:v>0.10851364199487165</c:v>
                </c:pt>
                <c:pt idx="82" formatCode="0.00">
                  <c:v>0.10265349044916304</c:v>
                </c:pt>
                <c:pt idx="83" formatCode="0.00">
                  <c:v>8.9959376530582849E-2</c:v>
                </c:pt>
                <c:pt idx="84" formatCode="0.00">
                  <c:v>7.4821307987310001E-2</c:v>
                </c:pt>
                <c:pt idx="85" formatCode="0.00">
                  <c:v>8.2790780638831912E-2</c:v>
                </c:pt>
                <c:pt idx="86" formatCode="0.00">
                  <c:v>0.10516391249506288</c:v>
                </c:pt>
                <c:pt idx="87" formatCode="0.00">
                  <c:v>0.13458279715112056</c:v>
                </c:pt>
                <c:pt idx="88" formatCode="0.00">
                  <c:v>0.15209525144291411</c:v>
                </c:pt>
                <c:pt idx="89" formatCode="0.00">
                  <c:v>0.12133219514059654</c:v>
                </c:pt>
                <c:pt idx="90" formatCode="0.00">
                  <c:v>0.47300189840355727</c:v>
                </c:pt>
                <c:pt idx="91" formatCode="0.00">
                  <c:v>1.2877164371169747</c:v>
                </c:pt>
                <c:pt idx="92" formatCode="0.00">
                  <c:v>0.12530737574375375</c:v>
                </c:pt>
                <c:pt idx="93" formatCode="0.00">
                  <c:v>0.12723763170970989</c:v>
                </c:pt>
                <c:pt idx="94" formatCode="0.00">
                  <c:v>0.12444736070941685</c:v>
                </c:pt>
                <c:pt idx="95" formatCode="0.00">
                  <c:v>0.1038452227757463</c:v>
                </c:pt>
                <c:pt idx="96" formatCode="0.00">
                  <c:v>8.2534094778022593E-2</c:v>
                </c:pt>
                <c:pt idx="97" formatCode="0.00">
                  <c:v>9.2985758243452454E-2</c:v>
                </c:pt>
                <c:pt idx="98" formatCode="0.00">
                  <c:v>0.11464710379073548</c:v>
                </c:pt>
                <c:pt idx="99" formatCode="0.00">
                  <c:v>0.13448406554933867</c:v>
                </c:pt>
                <c:pt idx="100" formatCode="0.00">
                  <c:v>0.13893581894918064</c:v>
                </c:pt>
                <c:pt idx="101" formatCode="0.00">
                  <c:v>0.12718010650803949</c:v>
                </c:pt>
                <c:pt idx="102" formatCode="0.00">
                  <c:v>0.7619243394638624</c:v>
                </c:pt>
                <c:pt idx="103" formatCode="0.00">
                  <c:v>1.7074176618337626</c:v>
                </c:pt>
                <c:pt idx="104" formatCode="0.00">
                  <c:v>0.13491446595018919</c:v>
                </c:pt>
                <c:pt idx="105" formatCode="0.00">
                  <c:v>0.13693799022284461</c:v>
                </c:pt>
                <c:pt idx="106" formatCode="0.00">
                  <c:v>0.13250550848274223</c:v>
                </c:pt>
                <c:pt idx="107" formatCode="0.00">
                  <c:v>0.10787632733556457</c:v>
                </c:pt>
                <c:pt idx="108" formatCode="0.00">
                  <c:v>0.10175820756184845</c:v>
                </c:pt>
                <c:pt idx="109" formatCode="0.00">
                  <c:v>0.10825423992531508</c:v>
                </c:pt>
                <c:pt idx="110" formatCode="0.00">
                  <c:v>0.14207639645246617</c:v>
                </c:pt>
                <c:pt idx="111" formatCode="0.00">
                  <c:v>0.1528123541310098</c:v>
                </c:pt>
                <c:pt idx="112" formatCode="0.00">
                  <c:v>0.14446864789170685</c:v>
                </c:pt>
                <c:pt idx="113" formatCode="0.00">
                  <c:v>0.14577822727036979</c:v>
                </c:pt>
                <c:pt idx="114" formatCode="0.00">
                  <c:v>0.64470852134225398</c:v>
                </c:pt>
                <c:pt idx="115" formatCode="0.00">
                  <c:v>1.6542256625693688</c:v>
                </c:pt>
                <c:pt idx="116" formatCode="0.00">
                  <c:v>0.13865333748249573</c:v>
                </c:pt>
                <c:pt idx="117" formatCode="0.00">
                  <c:v>0.14570043047559775</c:v>
                </c:pt>
                <c:pt idx="118" formatCode="0.00">
                  <c:v>0.14352860328821118</c:v>
                </c:pt>
                <c:pt idx="119" formatCode="0.00">
                  <c:v>0.12425444738343447</c:v>
                </c:pt>
                <c:pt idx="120" formatCode="0.000">
                  <c:v>0.10404411764705883</c:v>
                </c:pt>
                <c:pt idx="121" formatCode="0.000">
                  <c:v>0.10076155462184874</c:v>
                </c:pt>
                <c:pt idx="122" formatCode="0.000">
                  <c:v>7.1848739495798314E-2</c:v>
                </c:pt>
                <c:pt idx="123" formatCode="0.000">
                  <c:v>1.3189338235294118E-2</c:v>
                </c:pt>
                <c:pt idx="124" formatCode="0.000">
                  <c:v>1.8953518907563024E-2</c:v>
                </c:pt>
                <c:pt idx="125" formatCode="0.000">
                  <c:v>2.2465861344537815E-2</c:v>
                </c:pt>
                <c:pt idx="126" formatCode="0.000">
                  <c:v>0.39569984243697481</c:v>
                </c:pt>
                <c:pt idx="127" formatCode="0.000">
                  <c:v>1.0010504201680672</c:v>
                </c:pt>
                <c:pt idx="128" formatCode="0.000">
                  <c:v>7.3824842436974791E-2</c:v>
                </c:pt>
                <c:pt idx="129" formatCode="0.000">
                  <c:v>0.11275603991596639</c:v>
                </c:pt>
                <c:pt idx="130" formatCode="0.000">
                  <c:v>5.2987132352941176E-2</c:v>
                </c:pt>
                <c:pt idx="131" formatCode="0.000">
                  <c:v>5.4096638655462187E-2</c:v>
                </c:pt>
                <c:pt idx="132" formatCode="0.00">
                  <c:v>5.0773529155583544E-2</c:v>
                </c:pt>
                <c:pt idx="133" formatCode="0.00">
                  <c:v>5.2542361525215908E-2</c:v>
                </c:pt>
                <c:pt idx="134" formatCode="0.00">
                  <c:v>5.1745046934358899E-2</c:v>
                </c:pt>
                <c:pt idx="135" formatCode="0.00">
                  <c:v>5.7131945514602919E-2</c:v>
                </c:pt>
                <c:pt idx="136" formatCode="0.00">
                  <c:v>7.3138538435253364E-2</c:v>
                </c:pt>
                <c:pt idx="137" formatCode="0.00">
                  <c:v>0.10218356995933026</c:v>
                </c:pt>
                <c:pt idx="138" formatCode="0.00">
                  <c:v>0.86850339361210305</c:v>
                </c:pt>
                <c:pt idx="139" formatCode="0.00">
                  <c:v>1.4007142330704652</c:v>
                </c:pt>
                <c:pt idx="140" formatCode="0.00">
                  <c:v>0.12287354858593912</c:v>
                </c:pt>
                <c:pt idx="141" formatCode="0.00">
                  <c:v>0.11948328654414375</c:v>
                </c:pt>
                <c:pt idx="142" formatCode="0.00">
                  <c:v>0.1018686641965548</c:v>
                </c:pt>
                <c:pt idx="143" formatCode="0.00">
                  <c:v>6.9634374309049854E-2</c:v>
                </c:pt>
                <c:pt idx="144" formatCode="0.00">
                  <c:v>6.5477483839426365E-2</c:v>
                </c:pt>
                <c:pt idx="145" formatCode="0.00">
                  <c:v>7.1432451518279108E-2</c:v>
                </c:pt>
                <c:pt idx="146" formatCode="0.00">
                  <c:v>8.0110272149492096E-2</c:v>
                </c:pt>
                <c:pt idx="147" formatCode="0.00">
                  <c:v>8.9256613612906724E-2</c:v>
                </c:pt>
                <c:pt idx="148" formatCode="0.00">
                  <c:v>0.11233635721657885</c:v>
                </c:pt>
                <c:pt idx="149" formatCode="0.00">
                  <c:v>0.11088326362105493</c:v>
                </c:pt>
                <c:pt idx="150" formatCode="0.00">
                  <c:v>0.88445868868488242</c:v>
                </c:pt>
                <c:pt idx="151" formatCode="0.00">
                  <c:v>1.2634580911510673</c:v>
                </c:pt>
                <c:pt idx="152" formatCode="0.00">
                  <c:v>0.1510402520506274</c:v>
                </c:pt>
                <c:pt idx="153" formatCode="0.00">
                  <c:v>0.11799255798794069</c:v>
                </c:pt>
                <c:pt idx="154" formatCode="0.00">
                  <c:v>0.12833396708131892</c:v>
                </c:pt>
                <c:pt idx="155" formatCode="0.00">
                  <c:v>8.8149818023792709E-2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64-5D46-BC78-4480F2DD9EE8}"/>
            </c:ext>
          </c:extLst>
        </c:ser>
        <c:ser>
          <c:idx val="5"/>
          <c:order val="4"/>
          <c:tx>
            <c:strRef>
              <c:f>'094 Sezonalnost'!$G$3</c:f>
              <c:strCache>
                <c:ptCount val="1"/>
                <c:pt idx="0">
                  <c:v>Пелагониски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Sezonalnost'!$G$4:$G$159</c:f>
              <c:numCache>
                <c:formatCode>_(* #,##0.00_);_(* \(#,##0.00\);_(* "-"??_);_(@_)</c:formatCode>
                <c:ptCount val="156"/>
                <c:pt idx="0">
                  <c:v>5.3998256052523598E-2</c:v>
                </c:pt>
                <c:pt idx="1">
                  <c:v>4.2179592395021198E-2</c:v>
                </c:pt>
                <c:pt idx="2">
                  <c:v>2.7642422377239774E-2</c:v>
                </c:pt>
                <c:pt idx="3">
                  <c:v>3.7926583230748184E-2</c:v>
                </c:pt>
                <c:pt idx="4">
                  <c:v>6.301720010942416E-2</c:v>
                </c:pt>
                <c:pt idx="5">
                  <c:v>6.4560251675557373E-2</c:v>
                </c:pt>
                <c:pt idx="6">
                  <c:v>0.16278980303652033</c:v>
                </c:pt>
                <c:pt idx="7">
                  <c:v>0.12458538503624675</c:v>
                </c:pt>
                <c:pt idx="8">
                  <c:v>3.0194227875803583E-2</c:v>
                </c:pt>
                <c:pt idx="9">
                  <c:v>3.0587470934208726E-2</c:v>
                </c:pt>
                <c:pt idx="10">
                  <c:v>1.8661947749965806E-2</c:v>
                </c:pt>
                <c:pt idx="11">
                  <c:v>7.2014772260976606E-2</c:v>
                </c:pt>
                <c:pt idx="12">
                  <c:v>6.0049891558725449E-2</c:v>
                </c:pt>
                <c:pt idx="13">
                  <c:v>2.2948402527153182E-2</c:v>
                </c:pt>
                <c:pt idx="14">
                  <c:v>3.1542266379775918E-2</c:v>
                </c:pt>
                <c:pt idx="15">
                  <c:v>2.6445955097597146E-2</c:v>
                </c:pt>
                <c:pt idx="16">
                  <c:v>3.6895750645075567E-2</c:v>
                </c:pt>
                <c:pt idx="17">
                  <c:v>5.4152057812486602E-2</c:v>
                </c:pt>
                <c:pt idx="18">
                  <c:v>0.26923439602924915</c:v>
                </c:pt>
                <c:pt idx="19">
                  <c:v>0.275329395729214</c:v>
                </c:pt>
                <c:pt idx="20">
                  <c:v>2.8057572458487993E-2</c:v>
                </c:pt>
                <c:pt idx="21">
                  <c:v>2.8961964115796421E-2</c:v>
                </c:pt>
                <c:pt idx="22">
                  <c:v>1.7217731219942908E-2</c:v>
                </c:pt>
                <c:pt idx="23">
                  <c:v>4.46323712206287E-2</c:v>
                </c:pt>
                <c:pt idx="24" formatCode="0.00">
                  <c:v>6.6486686326939451E-2</c:v>
                </c:pt>
                <c:pt idx="25" formatCode="0.00">
                  <c:v>2.1262327077010378E-2</c:v>
                </c:pt>
                <c:pt idx="26" formatCode="0.00">
                  <c:v>2.3076460119165327E-2</c:v>
                </c:pt>
                <c:pt idx="27" formatCode="0.00">
                  <c:v>3.0952032946719513E-2</c:v>
                </c:pt>
                <c:pt idx="28" formatCode="0.00">
                  <c:v>3.8457900936299E-2</c:v>
                </c:pt>
                <c:pt idx="29" formatCode="0.00">
                  <c:v>5.5851223894969437E-2</c:v>
                </c:pt>
                <c:pt idx="30" formatCode="0.00">
                  <c:v>0.16782020307972728</c:v>
                </c:pt>
                <c:pt idx="31" formatCode="0.00">
                  <c:v>0.21038354727493144</c:v>
                </c:pt>
                <c:pt idx="32" formatCode="0.00">
                  <c:v>4.1729358863028657E-2</c:v>
                </c:pt>
                <c:pt idx="33" formatCode="0.00">
                  <c:v>3.1128287578777222E-2</c:v>
                </c:pt>
                <c:pt idx="34" formatCode="0.00">
                  <c:v>2.5208711277717115E-2</c:v>
                </c:pt>
                <c:pt idx="35" formatCode="0.00">
                  <c:v>3.6957587117076064E-2</c:v>
                </c:pt>
                <c:pt idx="36" formatCode="0.00">
                  <c:v>6.7303425486724133E-2</c:v>
                </c:pt>
                <c:pt idx="37" formatCode="0.00">
                  <c:v>2.2415806094445379E-2</c:v>
                </c:pt>
                <c:pt idx="38" formatCode="0.00">
                  <c:v>2.1597239275697611E-2</c:v>
                </c:pt>
                <c:pt idx="39" formatCode="0.00">
                  <c:v>2.7167801889596877E-2</c:v>
                </c:pt>
                <c:pt idx="40" formatCode="0.00">
                  <c:v>3.4543519751155688E-2</c:v>
                </c:pt>
                <c:pt idx="41" formatCode="0.00">
                  <c:v>4.7985248564276883E-2</c:v>
                </c:pt>
                <c:pt idx="42" formatCode="0.00">
                  <c:v>0.18519858861847463</c:v>
                </c:pt>
                <c:pt idx="43" formatCode="0.00">
                  <c:v>0.16343763597902747</c:v>
                </c:pt>
                <c:pt idx="44" formatCode="0.00">
                  <c:v>3.3220888101915876E-2</c:v>
                </c:pt>
                <c:pt idx="45" formatCode="0.00">
                  <c:v>4.1656434581432318E-2</c:v>
                </c:pt>
                <c:pt idx="46" formatCode="0.00">
                  <c:v>2.7706332691404618E-2</c:v>
                </c:pt>
                <c:pt idx="47" formatCode="0.00">
                  <c:v>2.894279941235519E-2</c:v>
                </c:pt>
                <c:pt idx="48" formatCode="0.00">
                  <c:v>5.5982721382289415E-2</c:v>
                </c:pt>
                <c:pt idx="49" formatCode="0.00">
                  <c:v>2.2691144708423327E-2</c:v>
                </c:pt>
                <c:pt idx="50" formatCode="0.00">
                  <c:v>3.2095032397408206E-2</c:v>
                </c:pt>
                <c:pt idx="51" formatCode="0.00">
                  <c:v>3.2302375809935203E-2</c:v>
                </c:pt>
                <c:pt idx="52" formatCode="0.00">
                  <c:v>5.692008639308855E-2</c:v>
                </c:pt>
                <c:pt idx="53" formatCode="0.00">
                  <c:v>4.8799136069114471E-2</c:v>
                </c:pt>
                <c:pt idx="54" formatCode="0.00">
                  <c:v>0.1112742980561555</c:v>
                </c:pt>
                <c:pt idx="55" formatCode="0.00">
                  <c:v>0.20512742980561555</c:v>
                </c:pt>
                <c:pt idx="56" formatCode="0.00">
                  <c:v>3.1546436285097193E-2</c:v>
                </c:pt>
                <c:pt idx="57" formatCode="0.00">
                  <c:v>2.9844492440604751E-2</c:v>
                </c:pt>
                <c:pt idx="58" formatCode="0.00">
                  <c:v>2.1451403887688986E-2</c:v>
                </c:pt>
                <c:pt idx="59" formatCode="0.00">
                  <c:v>1.976241900647948E-2</c:v>
                </c:pt>
                <c:pt idx="60" formatCode="0.00">
                  <c:v>3.2083754024552477E-2</c:v>
                </c:pt>
                <c:pt idx="61" formatCode="0.00">
                  <c:v>1.9166186392570991E-2</c:v>
                </c:pt>
                <c:pt idx="62" formatCode="0.00">
                  <c:v>2.4331480125319039E-2</c:v>
                </c:pt>
                <c:pt idx="63" formatCode="0.00">
                  <c:v>2.4665144233894206E-2</c:v>
                </c:pt>
                <c:pt idx="64" formatCode="0.00">
                  <c:v>3.8003041976678177E-2</c:v>
                </c:pt>
                <c:pt idx="65" formatCode="0.00">
                  <c:v>5.2688596054096919E-2</c:v>
                </c:pt>
                <c:pt idx="66" formatCode="0.00">
                  <c:v>0.10779517357033597</c:v>
                </c:pt>
                <c:pt idx="67" formatCode="0.00">
                  <c:v>0.26816194409176197</c:v>
                </c:pt>
                <c:pt idx="68" formatCode="0.00">
                  <c:v>3.5502727812420108E-2</c:v>
                </c:pt>
                <c:pt idx="69" formatCode="0.00">
                  <c:v>3.1542091510631753E-2</c:v>
                </c:pt>
                <c:pt idx="70" formatCode="0.00">
                  <c:v>2.6580462883117897E-2</c:v>
                </c:pt>
                <c:pt idx="71" formatCode="0.00">
                  <c:v>2.3126822694359343E-2</c:v>
                </c:pt>
                <c:pt idx="72" formatCode="0.00">
                  <c:v>5.6781621189196711E-2</c:v>
                </c:pt>
                <c:pt idx="73" formatCode="0.00">
                  <c:v>2.1843098380897725E-2</c:v>
                </c:pt>
                <c:pt idx="74" formatCode="0.00">
                  <c:v>2.3256117284916784E-2</c:v>
                </c:pt>
                <c:pt idx="75" formatCode="0.00">
                  <c:v>2.5686509799829567E-2</c:v>
                </c:pt>
                <c:pt idx="76" formatCode="0.00">
                  <c:v>3.0173388288899324E-2</c:v>
                </c:pt>
                <c:pt idx="77" formatCode="0.00">
                  <c:v>3.7134136797620912E-2</c:v>
                </c:pt>
                <c:pt idx="78" formatCode="0.00">
                  <c:v>9.704613832802908E-2</c:v>
                </c:pt>
                <c:pt idx="79" formatCode="0.00">
                  <c:v>0.18261421540494949</c:v>
                </c:pt>
                <c:pt idx="80" formatCode="0.00">
                  <c:v>4.5794855741639273E-2</c:v>
                </c:pt>
                <c:pt idx="81" formatCode="0.00">
                  <c:v>3.3703761673710024E-2</c:v>
                </c:pt>
                <c:pt idx="82" formatCode="0.00">
                  <c:v>3.2712474565659726E-2</c:v>
                </c:pt>
                <c:pt idx="83" formatCode="0.00">
                  <c:v>2.6951705187735864E-2</c:v>
                </c:pt>
                <c:pt idx="84" formatCode="0.00">
                  <c:v>6.5231377026304577E-2</c:v>
                </c:pt>
                <c:pt idx="85" formatCode="0.00">
                  <c:v>3.1958753545183537E-2</c:v>
                </c:pt>
                <c:pt idx="86" formatCode="0.00">
                  <c:v>2.7505187520953961E-2</c:v>
                </c:pt>
                <c:pt idx="87" formatCode="0.00">
                  <c:v>2.8742037495129619E-2</c:v>
                </c:pt>
                <c:pt idx="88" formatCode="0.00">
                  <c:v>4.0190828281729957E-2</c:v>
                </c:pt>
                <c:pt idx="89" formatCode="0.00">
                  <c:v>4.4744067197651345E-2</c:v>
                </c:pt>
                <c:pt idx="90" formatCode="0.00">
                  <c:v>0.13570917262438723</c:v>
                </c:pt>
                <c:pt idx="91" formatCode="0.00">
                  <c:v>0.18183506854776596</c:v>
                </c:pt>
                <c:pt idx="92" formatCode="0.00">
                  <c:v>5.2618225641304445E-2</c:v>
                </c:pt>
                <c:pt idx="93" formatCode="0.00">
                  <c:v>4.7244950661918611E-2</c:v>
                </c:pt>
                <c:pt idx="94" formatCode="0.00">
                  <c:v>3.945687335199935E-2</c:v>
                </c:pt>
                <c:pt idx="95" formatCode="0.00">
                  <c:v>3.7590271925770878E-2</c:v>
                </c:pt>
                <c:pt idx="96" formatCode="0.00">
                  <c:v>7.3257114169005724E-2</c:v>
                </c:pt>
                <c:pt idx="97" formatCode="0.00">
                  <c:v>4.1865772118390723E-2</c:v>
                </c:pt>
                <c:pt idx="98" formatCode="0.00">
                  <c:v>3.719221377878186E-2</c:v>
                </c:pt>
                <c:pt idx="99" formatCode="0.00">
                  <c:v>4.6991168617785996E-2</c:v>
                </c:pt>
                <c:pt idx="100" formatCode="0.00">
                  <c:v>6.0432212865977497E-2</c:v>
                </c:pt>
                <c:pt idx="101" formatCode="0.00">
                  <c:v>6.3800460966203412E-2</c:v>
                </c:pt>
                <c:pt idx="102" formatCode="0.00">
                  <c:v>0.15958102279728897</c:v>
                </c:pt>
                <c:pt idx="103" formatCode="0.00">
                  <c:v>0.19993153967275964</c:v>
                </c:pt>
                <c:pt idx="104" formatCode="0.00">
                  <c:v>8.6876155268022184E-2</c:v>
                </c:pt>
                <c:pt idx="105" formatCode="0.00">
                  <c:v>6.0263344058784599E-2</c:v>
                </c:pt>
                <c:pt idx="106" formatCode="0.00">
                  <c:v>5.29517811095137E-2</c:v>
                </c:pt>
                <c:pt idx="107" formatCode="0.00">
                  <c:v>4.6183336756349697E-2</c:v>
                </c:pt>
                <c:pt idx="108" formatCode="0.00">
                  <c:v>7.2420552748557382E-2</c:v>
                </c:pt>
                <c:pt idx="109" formatCode="0.00">
                  <c:v>3.9928398538520295E-2</c:v>
                </c:pt>
                <c:pt idx="110" formatCode="0.00">
                  <c:v>3.6932733279954354E-2</c:v>
                </c:pt>
                <c:pt idx="111" formatCode="0.00">
                  <c:v>3.3062757116430599E-2</c:v>
                </c:pt>
                <c:pt idx="112" formatCode="0.00">
                  <c:v>5.2440247752100648E-2</c:v>
                </c:pt>
                <c:pt idx="113" formatCode="0.00">
                  <c:v>6.6300376413852766E-2</c:v>
                </c:pt>
                <c:pt idx="114" formatCode="0.00">
                  <c:v>0.1443947467719521</c:v>
                </c:pt>
                <c:pt idx="115" formatCode="0.00">
                  <c:v>0.18829435747351758</c:v>
                </c:pt>
                <c:pt idx="116" formatCode="0.00">
                  <c:v>7.4150768013105467E-2</c:v>
                </c:pt>
                <c:pt idx="117" formatCode="0.00">
                  <c:v>5.6015719189743872E-2</c:v>
                </c:pt>
                <c:pt idx="118" formatCode="0.00">
                  <c:v>4.0577229262725827E-2</c:v>
                </c:pt>
                <c:pt idx="119" formatCode="0.00">
                  <c:v>3.9974414901939127E-2</c:v>
                </c:pt>
                <c:pt idx="120" formatCode="0.000">
                  <c:v>6.4461604899862093E-2</c:v>
                </c:pt>
                <c:pt idx="121" formatCode="0.000">
                  <c:v>4.0691330048803591E-2</c:v>
                </c:pt>
                <c:pt idx="122" formatCode="0.000">
                  <c:v>1.0601198961704736E-2</c:v>
                </c:pt>
                <c:pt idx="123" formatCode="0.000">
                  <c:v>8.2654989714561668E-4</c:v>
                </c:pt>
                <c:pt idx="124" formatCode="0.000">
                  <c:v>3.3897832860466304E-4</c:v>
                </c:pt>
                <c:pt idx="125" formatCode="0.000">
                  <c:v>3.4640799060147759E-3</c:v>
                </c:pt>
                <c:pt idx="126" formatCode="0.000">
                  <c:v>5.1886901970253488E-2</c:v>
                </c:pt>
                <c:pt idx="127" formatCode="0.000">
                  <c:v>9.8819148096381287E-2</c:v>
                </c:pt>
                <c:pt idx="128" formatCode="0.000">
                  <c:v>4.264161632296741E-2</c:v>
                </c:pt>
                <c:pt idx="129" formatCode="0.000">
                  <c:v>4.0556667425111326E-2</c:v>
                </c:pt>
                <c:pt idx="130" formatCode="0.000">
                  <c:v>2.2962299108904915E-2</c:v>
                </c:pt>
                <c:pt idx="131" formatCode="0.000">
                  <c:v>3.3530993299373583E-2</c:v>
                </c:pt>
                <c:pt idx="132" formatCode="0.00">
                  <c:v>5.4885737358854117E-2</c:v>
                </c:pt>
                <c:pt idx="133" formatCode="0.00">
                  <c:v>4.225285597570709E-2</c:v>
                </c:pt>
                <c:pt idx="134" formatCode="0.00">
                  <c:v>1.7874936835593085E-2</c:v>
                </c:pt>
                <c:pt idx="135" formatCode="0.00">
                  <c:v>1.0843026413347879E-2</c:v>
                </c:pt>
                <c:pt idx="136" formatCode="0.00">
                  <c:v>2.1922181450679815E-2</c:v>
                </c:pt>
                <c:pt idx="137" formatCode="0.00">
                  <c:v>2.3787597580153863E-2</c:v>
                </c:pt>
                <c:pt idx="138" formatCode="0.00">
                  <c:v>5.2991985794501983E-2</c:v>
                </c:pt>
                <c:pt idx="139" formatCode="0.00">
                  <c:v>0.11407373824669774</c:v>
                </c:pt>
                <c:pt idx="140" formatCode="0.00">
                  <c:v>5.5254098012269243E-2</c:v>
                </c:pt>
                <c:pt idx="141" formatCode="0.00">
                  <c:v>3.96459959669231E-2</c:v>
                </c:pt>
                <c:pt idx="142" formatCode="0.00">
                  <c:v>2.5057969577188085E-2</c:v>
                </c:pt>
                <c:pt idx="143" formatCode="0.00">
                  <c:v>3.8290617665254614E-2</c:v>
                </c:pt>
                <c:pt idx="144" formatCode="0.00">
                  <c:v>6.4736852199930958E-2</c:v>
                </c:pt>
                <c:pt idx="145" formatCode="0.00">
                  <c:v>3.0107599064022401E-2</c:v>
                </c:pt>
                <c:pt idx="146" formatCode="0.00">
                  <c:v>2.7101154628102343E-2</c:v>
                </c:pt>
                <c:pt idx="147" formatCode="0.00">
                  <c:v>2.2565115654608923E-2</c:v>
                </c:pt>
                <c:pt idx="148" formatCode="0.00">
                  <c:v>3.7942575472783763E-2</c:v>
                </c:pt>
                <c:pt idx="149" formatCode="0.00">
                  <c:v>4.5859066323986342E-2</c:v>
                </c:pt>
                <c:pt idx="150" formatCode="0.00">
                  <c:v>8.7968468295676852E-2</c:v>
                </c:pt>
                <c:pt idx="151" formatCode="0.00">
                  <c:v>0.10249242395182016</c:v>
                </c:pt>
                <c:pt idx="152" formatCode="0.00">
                  <c:v>5.1224634623499174E-2</c:v>
                </c:pt>
                <c:pt idx="153" formatCode="0.00">
                  <c:v>5.3411139667804669E-2</c:v>
                </c:pt>
                <c:pt idx="154" formatCode="0.00">
                  <c:v>3.0107599064022401E-2</c:v>
                </c:pt>
                <c:pt idx="155" formatCode="0.00">
                  <c:v>3.1368675438260003E-2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64-5D46-BC78-4480F2DD9EE8}"/>
            </c:ext>
          </c:extLst>
        </c:ser>
        <c:ser>
          <c:idx val="6"/>
          <c:order val="5"/>
          <c:tx>
            <c:strRef>
              <c:f>'094 Sezonalnost'!$H$3</c:f>
              <c:strCache>
                <c:ptCount val="1"/>
                <c:pt idx="0">
                  <c:v>Полошки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Sezonalnost'!$H$4:$H$159</c:f>
              <c:numCache>
                <c:formatCode>_(* #,##0.00_);_(* \(#,##0.00\);_(* "-"??_);_(@_)</c:formatCode>
                <c:ptCount val="156"/>
                <c:pt idx="0">
                  <c:v>3.89552745130987E-2</c:v>
                </c:pt>
                <c:pt idx="1">
                  <c:v>3.0639193692079909E-2</c:v>
                </c:pt>
                <c:pt idx="2">
                  <c:v>1.3398306347550671E-2</c:v>
                </c:pt>
                <c:pt idx="3">
                  <c:v>7.9895248452029558E-3</c:v>
                </c:pt>
                <c:pt idx="4">
                  <c:v>1.1128266748675546E-2</c:v>
                </c:pt>
                <c:pt idx="5">
                  <c:v>9.669861419789292E-3</c:v>
                </c:pt>
                <c:pt idx="6">
                  <c:v>1.8933905704584149E-2</c:v>
                </c:pt>
                <c:pt idx="7">
                  <c:v>1.4755257392688317E-2</c:v>
                </c:pt>
                <c:pt idx="8">
                  <c:v>9.394032585847761E-3</c:v>
                </c:pt>
                <c:pt idx="9">
                  <c:v>1.3119307067241997E-2</c:v>
                </c:pt>
                <c:pt idx="10">
                  <c:v>1.3851680178052267E-2</c:v>
                </c:pt>
                <c:pt idx="11">
                  <c:v>1.3005170998024812E-2</c:v>
                </c:pt>
                <c:pt idx="12">
                  <c:v>3.0311168120511694E-2</c:v>
                </c:pt>
                <c:pt idx="13">
                  <c:v>3.7479819409384017E-2</c:v>
                </c:pt>
                <c:pt idx="14">
                  <c:v>1.3525339871160159E-2</c:v>
                </c:pt>
                <c:pt idx="15">
                  <c:v>7.9553388917498902E-3</c:v>
                </c:pt>
                <c:pt idx="16">
                  <c:v>9.6582490040029445E-3</c:v>
                </c:pt>
                <c:pt idx="17">
                  <c:v>1.1433825039413365E-2</c:v>
                </c:pt>
                <c:pt idx="18">
                  <c:v>1.285870901089041E-2</c:v>
                </c:pt>
                <c:pt idx="19">
                  <c:v>1.1468578307010365E-2</c:v>
                </c:pt>
                <c:pt idx="20">
                  <c:v>1.1522287902387549E-2</c:v>
                </c:pt>
                <c:pt idx="21">
                  <c:v>8.8304893576016449E-3</c:v>
                </c:pt>
                <c:pt idx="22">
                  <c:v>7.1181010814584996E-3</c:v>
                </c:pt>
                <c:pt idx="23">
                  <c:v>1.0931482353238531E-2</c:v>
                </c:pt>
                <c:pt idx="24" formatCode="0.00">
                  <c:v>4.1991873759803455E-2</c:v>
                </c:pt>
                <c:pt idx="25" formatCode="0.00">
                  <c:v>2.8511134208951464E-2</c:v>
                </c:pt>
                <c:pt idx="26" formatCode="0.00">
                  <c:v>1.3424044851806356E-2</c:v>
                </c:pt>
                <c:pt idx="27" formatCode="0.00">
                  <c:v>5.568679328482787E-3</c:v>
                </c:pt>
                <c:pt idx="28" formatCode="0.00">
                  <c:v>8.416013102774891E-3</c:v>
                </c:pt>
                <c:pt idx="29" formatCode="0.00">
                  <c:v>1.1178304828498535E-2</c:v>
                </c:pt>
                <c:pt idx="30" formatCode="0.00">
                  <c:v>1.4116980062364169E-2</c:v>
                </c:pt>
                <c:pt idx="31" formatCode="0.00">
                  <c:v>1.5080789946140035E-2</c:v>
                </c:pt>
                <c:pt idx="32" formatCode="0.00">
                  <c:v>8.0097010929478102E-3</c:v>
                </c:pt>
                <c:pt idx="33" formatCode="0.00">
                  <c:v>1.004441084758575E-2</c:v>
                </c:pt>
                <c:pt idx="34" formatCode="0.00">
                  <c:v>6.0096380988377586E-3</c:v>
                </c:pt>
                <c:pt idx="35" formatCode="0.00">
                  <c:v>1.4205171816435163E-2</c:v>
                </c:pt>
                <c:pt idx="36" formatCode="0.00">
                  <c:v>4.2577043126566141E-2</c:v>
                </c:pt>
                <c:pt idx="37" formatCode="0.00">
                  <c:v>4.241375628811335E-2</c:v>
                </c:pt>
                <c:pt idx="38" formatCode="0.00">
                  <c:v>1.6579894365976046E-2</c:v>
                </c:pt>
                <c:pt idx="39" formatCode="0.00">
                  <c:v>7.1532195768358783E-3</c:v>
                </c:pt>
                <c:pt idx="40" formatCode="0.00">
                  <c:v>7.1312386562749248E-3</c:v>
                </c:pt>
                <c:pt idx="41" formatCode="0.00">
                  <c:v>7.9037110074169914E-3</c:v>
                </c:pt>
                <c:pt idx="42" formatCode="0.00">
                  <c:v>1.0261949770456387E-2</c:v>
                </c:pt>
                <c:pt idx="43" formatCode="0.00">
                  <c:v>1.4193394419358282E-2</c:v>
                </c:pt>
                <c:pt idx="44" formatCode="0.00">
                  <c:v>9.3324708438789414E-3</c:v>
                </c:pt>
                <c:pt idx="45" formatCode="0.00">
                  <c:v>1.1486601058852344E-2</c:v>
                </c:pt>
                <c:pt idx="46" formatCode="0.00">
                  <c:v>9.4235346576314622E-3</c:v>
                </c:pt>
                <c:pt idx="47" formatCode="0.00">
                  <c:v>1.5138574003479266E-2</c:v>
                </c:pt>
                <c:pt idx="48" formatCode="0.00">
                  <c:v>2.6185170812313009E-2</c:v>
                </c:pt>
                <c:pt idx="49" formatCode="0.00">
                  <c:v>3.1214401061552519E-2</c:v>
                </c:pt>
                <c:pt idx="50" formatCode="0.00">
                  <c:v>1.1548139153512011E-2</c:v>
                </c:pt>
                <c:pt idx="51" formatCode="0.00">
                  <c:v>7.6486862035727255E-3</c:v>
                </c:pt>
                <c:pt idx="52" formatCode="0.00">
                  <c:v>8.6219846525543604E-3</c:v>
                </c:pt>
                <c:pt idx="53" formatCode="0.00">
                  <c:v>1.3040947385551369E-2</c:v>
                </c:pt>
                <c:pt idx="54" formatCode="0.00">
                  <c:v>1.6524166593643204E-2</c:v>
                </c:pt>
                <c:pt idx="55" formatCode="0.00">
                  <c:v>1.5006321745552871E-2</c:v>
                </c:pt>
                <c:pt idx="56" formatCode="0.00">
                  <c:v>7.8927932100697276E-3</c:v>
                </c:pt>
                <c:pt idx="57" formatCode="0.00">
                  <c:v>1.1729654619881577E-2</c:v>
                </c:pt>
                <c:pt idx="58" formatCode="0.00">
                  <c:v>8.8347958889876451E-3</c:v>
                </c:pt>
                <c:pt idx="59" formatCode="0.00">
                  <c:v>1.206138978255699E-2</c:v>
                </c:pt>
                <c:pt idx="60" formatCode="0.00">
                  <c:v>3.7674173194421463E-2</c:v>
                </c:pt>
                <c:pt idx="61" formatCode="0.00">
                  <c:v>3.5238948607394967E-2</c:v>
                </c:pt>
                <c:pt idx="62" formatCode="0.00">
                  <c:v>1.6956031707872955E-2</c:v>
                </c:pt>
                <c:pt idx="63" formatCode="0.00">
                  <c:v>9.9625662271814776E-3</c:v>
                </c:pt>
                <c:pt idx="64" formatCode="0.00">
                  <c:v>7.5148533089394601E-3</c:v>
                </c:pt>
                <c:pt idx="65" formatCode="0.00">
                  <c:v>1.5326304484247532E-2</c:v>
                </c:pt>
                <c:pt idx="66" formatCode="0.00">
                  <c:v>1.3805850158757911E-2</c:v>
                </c:pt>
                <c:pt idx="67" formatCode="0.00">
                  <c:v>1.7817726561743869E-2</c:v>
                </c:pt>
                <c:pt idx="68" formatCode="0.00">
                  <c:v>9.0790167936834025E-3</c:v>
                </c:pt>
                <c:pt idx="69" formatCode="0.00">
                  <c:v>7.3587491687454537E-3</c:v>
                </c:pt>
                <c:pt idx="70" formatCode="0.00">
                  <c:v>7.9644332326981974E-3</c:v>
                </c:pt>
                <c:pt idx="71" formatCode="0.00">
                  <c:v>1.0418390316547975E-2</c:v>
                </c:pt>
                <c:pt idx="72" formatCode="0.00">
                  <c:v>3.0792392137794319E-2</c:v>
                </c:pt>
                <c:pt idx="73" formatCode="0.00">
                  <c:v>2.5378242411774606E-2</c:v>
                </c:pt>
                <c:pt idx="74" formatCode="0.00">
                  <c:v>1.0547773559499542E-2</c:v>
                </c:pt>
                <c:pt idx="75" formatCode="0.00">
                  <c:v>7.6053686421923413E-3</c:v>
                </c:pt>
                <c:pt idx="76" formatCode="0.00">
                  <c:v>1.1389351237119186E-2</c:v>
                </c:pt>
                <c:pt idx="77" formatCode="0.00">
                  <c:v>9.8745114174038258E-3</c:v>
                </c:pt>
                <c:pt idx="78" formatCode="0.00">
                  <c:v>1.3739534825731082E-2</c:v>
                </c:pt>
                <c:pt idx="79" formatCode="0.00">
                  <c:v>1.1548315909558453E-2</c:v>
                </c:pt>
                <c:pt idx="80" formatCode="0.00">
                  <c:v>1.0675568688323266E-2</c:v>
                </c:pt>
                <c:pt idx="81" formatCode="0.00">
                  <c:v>9.1669627773310145E-3</c:v>
                </c:pt>
                <c:pt idx="82" formatCode="0.00">
                  <c:v>9.0578693746766158E-3</c:v>
                </c:pt>
                <c:pt idx="83" formatCode="0.00">
                  <c:v>1.4144738892733133E-2</c:v>
                </c:pt>
                <c:pt idx="84" formatCode="0.00">
                  <c:v>4.1975935838865004E-2</c:v>
                </c:pt>
                <c:pt idx="85" formatCode="0.00">
                  <c:v>3.5233338687565605E-2</c:v>
                </c:pt>
                <c:pt idx="86" formatCode="0.00">
                  <c:v>1.0067201840859765E-2</c:v>
                </c:pt>
                <c:pt idx="87" formatCode="0.00">
                  <c:v>9.5143462295620863E-3</c:v>
                </c:pt>
                <c:pt idx="88" formatCode="0.00">
                  <c:v>1.1486695977975428E-2</c:v>
                </c:pt>
                <c:pt idx="89" formatCode="0.00">
                  <c:v>1.4351832828416778E-2</c:v>
                </c:pt>
                <c:pt idx="90" formatCode="0.00">
                  <c:v>1.9525515407114655E-2</c:v>
                </c:pt>
                <c:pt idx="91" formatCode="0.00">
                  <c:v>1.9476953765581749E-2</c:v>
                </c:pt>
                <c:pt idx="92" formatCode="0.00">
                  <c:v>1.3701853934053291E-2</c:v>
                </c:pt>
                <c:pt idx="93" formatCode="0.00">
                  <c:v>1.412770217518799E-2</c:v>
                </c:pt>
                <c:pt idx="94" formatCode="0.00">
                  <c:v>1.0986137519097799E-2</c:v>
                </c:pt>
                <c:pt idx="95" formatCode="0.00">
                  <c:v>2.4613281235408159E-2</c:v>
                </c:pt>
                <c:pt idx="96" formatCode="0.00">
                  <c:v>4.9757578725696652E-2</c:v>
                </c:pt>
                <c:pt idx="97" formatCode="0.00">
                  <c:v>3.5427034398580505E-2</c:v>
                </c:pt>
                <c:pt idx="98" formatCode="0.00">
                  <c:v>1.2895229556182591E-2</c:v>
                </c:pt>
                <c:pt idx="99" formatCode="0.00">
                  <c:v>1.2567480514000912E-2</c:v>
                </c:pt>
                <c:pt idx="100" formatCode="0.00">
                  <c:v>1.7065553575666706E-2</c:v>
                </c:pt>
                <c:pt idx="101" formatCode="0.00">
                  <c:v>1.8176886534788488E-2</c:v>
                </c:pt>
                <c:pt idx="102" formatCode="0.00">
                  <c:v>2.4648988310284163E-2</c:v>
                </c:pt>
                <c:pt idx="103" formatCode="0.00">
                  <c:v>2.4144179440716979E-2</c:v>
                </c:pt>
                <c:pt idx="104" formatCode="0.00">
                  <c:v>1.5490851281046688E-2</c:v>
                </c:pt>
                <c:pt idx="105" formatCode="0.00">
                  <c:v>2.125094651663044E-2</c:v>
                </c:pt>
                <c:pt idx="106" formatCode="0.00">
                  <c:v>1.5219610694413573E-2</c:v>
                </c:pt>
                <c:pt idx="107" formatCode="0.00">
                  <c:v>2.4328773728842294E-2</c:v>
                </c:pt>
                <c:pt idx="108" formatCode="0.00">
                  <c:v>5.7143727324295408E-2</c:v>
                </c:pt>
                <c:pt idx="109" formatCode="0.00">
                  <c:v>4.6156598939357599E-2</c:v>
                </c:pt>
                <c:pt idx="110" formatCode="0.00">
                  <c:v>2.1856238412310457E-2</c:v>
                </c:pt>
                <c:pt idx="111" formatCode="0.00">
                  <c:v>1.4238343783668544E-2</c:v>
                </c:pt>
                <c:pt idx="112" formatCode="0.00">
                  <c:v>1.5833495132694511E-2</c:v>
                </c:pt>
                <c:pt idx="113" formatCode="0.00">
                  <c:v>2.3931077279181943E-2</c:v>
                </c:pt>
                <c:pt idx="114" formatCode="0.00">
                  <c:v>3.257306668798611E-2</c:v>
                </c:pt>
                <c:pt idx="115" formatCode="0.00">
                  <c:v>2.8377704428734045E-2</c:v>
                </c:pt>
                <c:pt idx="116" formatCode="0.00">
                  <c:v>2.1780097536461963E-2</c:v>
                </c:pt>
                <c:pt idx="117" formatCode="0.00">
                  <c:v>1.8174827065035728E-2</c:v>
                </c:pt>
                <c:pt idx="118" formatCode="0.00">
                  <c:v>2.0360070201887532E-2</c:v>
                </c:pt>
                <c:pt idx="119" formatCode="0.00">
                  <c:v>1.9891803815419287E-2</c:v>
                </c:pt>
                <c:pt idx="120" formatCode="0.000">
                  <c:v>5.7532014778724508E-2</c:v>
                </c:pt>
                <c:pt idx="121" formatCode="0.000">
                  <c:v>4.2876832380386143E-2</c:v>
                </c:pt>
                <c:pt idx="122" formatCode="0.000">
                  <c:v>7.0225966234397979E-3</c:v>
                </c:pt>
                <c:pt idx="123" formatCode="0.000">
                  <c:v>0</c:v>
                </c:pt>
                <c:pt idx="124" formatCode="0.000">
                  <c:v>0</c:v>
                </c:pt>
                <c:pt idx="125" formatCode="0.000">
                  <c:v>5.9300211179788512E-3</c:v>
                </c:pt>
                <c:pt idx="126" formatCode="0.000">
                  <c:v>1.3635960018685743E-2</c:v>
                </c:pt>
                <c:pt idx="127" formatCode="0.000">
                  <c:v>3.0333447867161349E-2</c:v>
                </c:pt>
                <c:pt idx="128" formatCode="0.000">
                  <c:v>2.0206855814779497E-2</c:v>
                </c:pt>
                <c:pt idx="129" formatCode="0.000">
                  <c:v>1.9504210083352316E-2</c:v>
                </c:pt>
                <c:pt idx="130" formatCode="0.000">
                  <c:v>1.5021948027380019E-2</c:v>
                </c:pt>
                <c:pt idx="131" formatCode="0.000">
                  <c:v>2.6113712787766242E-2</c:v>
                </c:pt>
                <c:pt idx="132" formatCode="0.00">
                  <c:v>5.0489566994629025E-2</c:v>
                </c:pt>
                <c:pt idx="133" formatCode="0.00">
                  <c:v>4.3451051222333129E-2</c:v>
                </c:pt>
                <c:pt idx="134" formatCode="0.00">
                  <c:v>1.6283251738834228E-2</c:v>
                </c:pt>
                <c:pt idx="135" formatCode="0.00">
                  <c:v>7.3316222253909406E-3</c:v>
                </c:pt>
                <c:pt idx="136" formatCode="0.00">
                  <c:v>1.1070709951360173E-2</c:v>
                </c:pt>
                <c:pt idx="137" formatCode="0.00">
                  <c:v>1.3922556522014672E-2</c:v>
                </c:pt>
                <c:pt idx="138" formatCode="0.00">
                  <c:v>2.6561782087234819E-2</c:v>
                </c:pt>
                <c:pt idx="139" formatCode="0.00">
                  <c:v>2.8134258599109591E-2</c:v>
                </c:pt>
                <c:pt idx="140" formatCode="0.00">
                  <c:v>1.466720534879668E-2</c:v>
                </c:pt>
                <c:pt idx="141" formatCode="0.00">
                  <c:v>1.7748784004309456E-2</c:v>
                </c:pt>
                <c:pt idx="142" formatCode="0.00">
                  <c:v>1.6461492149500136E-2</c:v>
                </c:pt>
                <c:pt idx="143" formatCode="0.00">
                  <c:v>2.6799435968122693E-2</c:v>
                </c:pt>
                <c:pt idx="144" formatCode="0.00">
                  <c:v>5.301244035852367E-2</c:v>
                </c:pt>
                <c:pt idx="145" formatCode="0.00">
                  <c:v>4.0179103055707717E-2</c:v>
                </c:pt>
                <c:pt idx="146" formatCode="0.00">
                  <c:v>3.3681060010638211E-2</c:v>
                </c:pt>
                <c:pt idx="147" formatCode="0.00">
                  <c:v>1.1563102865172554E-2</c:v>
                </c:pt>
                <c:pt idx="148" formatCode="0.00">
                  <c:v>1.0018974126912298E-2</c:v>
                </c:pt>
                <c:pt idx="149" formatCode="0.00">
                  <c:v>2.2435515754876508E-2</c:v>
                </c:pt>
                <c:pt idx="150" formatCode="0.00">
                  <c:v>3.762275624995038E-2</c:v>
                </c:pt>
                <c:pt idx="151" formatCode="0.00">
                  <c:v>3.1755860941084936E-2</c:v>
                </c:pt>
                <c:pt idx="152" formatCode="0.00">
                  <c:v>2.0192758075912386E-2</c:v>
                </c:pt>
                <c:pt idx="153" formatCode="0.00">
                  <c:v>1.910115035606259E-2</c:v>
                </c:pt>
                <c:pt idx="154" formatCode="0.00">
                  <c:v>1.567945633966069E-2</c:v>
                </c:pt>
                <c:pt idx="155" formatCode="0.00">
                  <c:v>2.1689253022761014E-2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64-5D46-BC78-4480F2DD9EE8}"/>
            </c:ext>
          </c:extLst>
        </c:ser>
        <c:ser>
          <c:idx val="7"/>
          <c:order val="6"/>
          <c:tx>
            <c:strRef>
              <c:f>'094 Sezonalnost'!$I$3</c:f>
              <c:strCache>
                <c:ptCount val="1"/>
                <c:pt idx="0">
                  <c:v>Североисточен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Sezonalnost'!$I$4:$I$159</c:f>
              <c:numCache>
                <c:formatCode>_(* #,##0.00_);_(* \(#,##0.00\);_(* "-"??_);_(@_)</c:formatCode>
                <c:ptCount val="156"/>
                <c:pt idx="0">
                  <c:v>1.6209027971988059E-3</c:v>
                </c:pt>
                <c:pt idx="1">
                  <c:v>2.5512096843234729E-3</c:v>
                </c:pt>
                <c:pt idx="2">
                  <c:v>1.9576396459126425E-3</c:v>
                </c:pt>
                <c:pt idx="3">
                  <c:v>2.0774951344379065E-3</c:v>
                </c:pt>
                <c:pt idx="4">
                  <c:v>2.6082837264783604E-3</c:v>
                </c:pt>
                <c:pt idx="5">
                  <c:v>4.4346530754347619E-3</c:v>
                </c:pt>
                <c:pt idx="6">
                  <c:v>2.5169652590305404E-3</c:v>
                </c:pt>
                <c:pt idx="7">
                  <c:v>3.2874648281215222E-3</c:v>
                </c:pt>
                <c:pt idx="8">
                  <c:v>3.6127868684043812E-3</c:v>
                </c:pt>
                <c:pt idx="9">
                  <c:v>2.7395540234346019E-3</c:v>
                </c:pt>
                <c:pt idx="10">
                  <c:v>2.3229135157039225E-3</c:v>
                </c:pt>
                <c:pt idx="11">
                  <c:v>2.3914023662897879E-3</c:v>
                </c:pt>
                <c:pt idx="12">
                  <c:v>2.1046867781181022E-3</c:v>
                </c:pt>
                <c:pt idx="13">
                  <c:v>1.7396462529160465E-3</c:v>
                </c:pt>
                <c:pt idx="14">
                  <c:v>1.8822402080730994E-3</c:v>
                </c:pt>
                <c:pt idx="15">
                  <c:v>3.5192188132760678E-3</c:v>
                </c:pt>
                <c:pt idx="16">
                  <c:v>3.998334502603766E-3</c:v>
                </c:pt>
                <c:pt idx="17">
                  <c:v>4.3177449621555645E-3</c:v>
                </c:pt>
                <c:pt idx="18">
                  <c:v>4.0952983921105617E-3</c:v>
                </c:pt>
                <c:pt idx="19">
                  <c:v>4.1352246995545365E-3</c:v>
                </c:pt>
                <c:pt idx="20">
                  <c:v>3.9527044369535086E-3</c:v>
                </c:pt>
                <c:pt idx="21">
                  <c:v>4.5458952904068491E-3</c:v>
                </c:pt>
                <c:pt idx="22">
                  <c:v>2.4640235451138756E-3</c:v>
                </c:pt>
                <c:pt idx="23">
                  <c:v>2.0704642288804091E-3</c:v>
                </c:pt>
                <c:pt idx="24" formatCode="0.00">
                  <c:v>1.9708361813624972E-3</c:v>
                </c:pt>
                <c:pt idx="25" formatCode="0.00">
                  <c:v>2.4151287309182048E-3</c:v>
                </c:pt>
                <c:pt idx="26" formatCode="0.00">
                  <c:v>2.1588061061745272E-3</c:v>
                </c:pt>
                <c:pt idx="27" formatCode="0.00">
                  <c:v>2.7227158806106175E-3</c:v>
                </c:pt>
                <c:pt idx="28" formatCode="0.00">
                  <c:v>2.6372750056960583E-3</c:v>
                </c:pt>
                <c:pt idx="29" formatCode="0.00">
                  <c:v>2.3069036226930962E-3</c:v>
                </c:pt>
                <c:pt idx="30" formatCode="0.00">
                  <c:v>4.2663476874003192E-3</c:v>
                </c:pt>
                <c:pt idx="31" formatCode="0.00">
                  <c:v>5.149236728184097E-3</c:v>
                </c:pt>
                <c:pt idx="32" formatCode="0.00">
                  <c:v>4.9954431533378906E-3</c:v>
                </c:pt>
                <c:pt idx="33" formatCode="0.00">
                  <c:v>4.6935520619731143E-3</c:v>
                </c:pt>
                <c:pt idx="34" formatCode="0.00">
                  <c:v>7.2510822510822512E-3</c:v>
                </c:pt>
                <c:pt idx="35" formatCode="0.00">
                  <c:v>4.5454545454545452E-3</c:v>
                </c:pt>
                <c:pt idx="36" formatCode="0.00">
                  <c:v>2.1835178519643132E-3</c:v>
                </c:pt>
                <c:pt idx="37" formatCode="0.00">
                  <c:v>1.9048918760626169E-3</c:v>
                </c:pt>
                <c:pt idx="38" formatCode="0.00">
                  <c:v>3.8268424853437049E-3</c:v>
                </c:pt>
                <c:pt idx="39" formatCode="0.00">
                  <c:v>4.2703695490239561E-3</c:v>
                </c:pt>
                <c:pt idx="40" formatCode="0.00">
                  <c:v>2.8488084474846899E-3</c:v>
                </c:pt>
                <c:pt idx="41" formatCode="0.00">
                  <c:v>3.5766477314727943E-3</c:v>
                </c:pt>
                <c:pt idx="42" formatCode="0.00">
                  <c:v>4.6570341686426363E-3</c:v>
                </c:pt>
                <c:pt idx="43" formatCode="0.00">
                  <c:v>7.1305504853209599E-3</c:v>
                </c:pt>
                <c:pt idx="44" formatCode="0.00">
                  <c:v>3.9519398622791602E-3</c:v>
                </c:pt>
                <c:pt idx="45" formatCode="0.00">
                  <c:v>4.6172304577995369E-3</c:v>
                </c:pt>
                <c:pt idx="46" formatCode="0.00">
                  <c:v>4.5831129913625947E-3</c:v>
                </c:pt>
                <c:pt idx="47" formatCode="0.00">
                  <c:v>3.3264529776018833E-3</c:v>
                </c:pt>
                <c:pt idx="48" formatCode="0.00">
                  <c:v>2.1512822550433094E-3</c:v>
                </c:pt>
                <c:pt idx="49" formatCode="0.00">
                  <c:v>3.683858004018754E-3</c:v>
                </c:pt>
                <c:pt idx="50" formatCode="0.00">
                  <c:v>5.6251206193876505E-3</c:v>
                </c:pt>
                <c:pt idx="51" formatCode="0.00">
                  <c:v>5.5683585546107825E-3</c:v>
                </c:pt>
                <c:pt idx="52" formatCode="0.00">
                  <c:v>3.723591449362562E-3</c:v>
                </c:pt>
                <c:pt idx="53" formatCode="0.00">
                  <c:v>4.7396324088685047E-3</c:v>
                </c:pt>
                <c:pt idx="54" formatCode="0.00">
                  <c:v>5.5683585546107825E-3</c:v>
                </c:pt>
                <c:pt idx="55" formatCode="0.00">
                  <c:v>7.5550308218011739E-3</c:v>
                </c:pt>
                <c:pt idx="56" formatCode="0.00">
                  <c:v>5.6421492388207114E-3</c:v>
                </c:pt>
                <c:pt idx="57" formatCode="0.00">
                  <c:v>6.7603619149250171E-3</c:v>
                </c:pt>
                <c:pt idx="58" formatCode="0.00">
                  <c:v>5.1823765141280776E-3</c:v>
                </c:pt>
                <c:pt idx="59" formatCode="0.00">
                  <c:v>4.3706789878188608E-3</c:v>
                </c:pt>
                <c:pt idx="60" formatCode="0.00">
                  <c:v>3.2400655957237944E-3</c:v>
                </c:pt>
                <c:pt idx="61" formatCode="0.00">
                  <c:v>5.2998621127951385E-3</c:v>
                </c:pt>
                <c:pt idx="62" formatCode="0.00">
                  <c:v>3.2457399662942387E-3</c:v>
                </c:pt>
                <c:pt idx="63" formatCode="0.00">
                  <c:v>4.8856330611526918E-3</c:v>
                </c:pt>
                <c:pt idx="64" formatCode="0.00">
                  <c:v>7.195101883323592E-3</c:v>
                </c:pt>
                <c:pt idx="65" formatCode="0.00">
                  <c:v>8.0859780628833745E-3</c:v>
                </c:pt>
                <c:pt idx="66" formatCode="0.00">
                  <c:v>9.8166610868689382E-3</c:v>
                </c:pt>
                <c:pt idx="67" formatCode="0.00">
                  <c:v>1.3181562835142512E-2</c:v>
                </c:pt>
                <c:pt idx="68" formatCode="0.00">
                  <c:v>1.0849396530689833E-2</c:v>
                </c:pt>
                <c:pt idx="69" formatCode="0.00">
                  <c:v>1.0611072966731165E-2</c:v>
                </c:pt>
                <c:pt idx="70" formatCode="0.00">
                  <c:v>4.8005175025960245E-3</c:v>
                </c:pt>
                <c:pt idx="71" formatCode="0.00">
                  <c:v>5.2033978130975825E-3</c:v>
                </c:pt>
                <c:pt idx="72" formatCode="0.00">
                  <c:v>3.5534061043656943E-3</c:v>
                </c:pt>
                <c:pt idx="73" formatCode="0.00">
                  <c:v>3.3263514012113367E-3</c:v>
                </c:pt>
                <c:pt idx="74" formatCode="0.00">
                  <c:v>4.4105376087733936E-3</c:v>
                </c:pt>
                <c:pt idx="75" formatCode="0.00">
                  <c:v>5.3868728323371307E-3</c:v>
                </c:pt>
                <c:pt idx="76" formatCode="0.00">
                  <c:v>6.2326516015871122E-3</c:v>
                </c:pt>
                <c:pt idx="77" formatCode="0.00">
                  <c:v>5.7671894601206792E-3</c:v>
                </c:pt>
                <c:pt idx="78" formatCode="0.00">
                  <c:v>1.0915654854145735E-2</c:v>
                </c:pt>
                <c:pt idx="79" formatCode="0.00">
                  <c:v>1.3651664027155742E-2</c:v>
                </c:pt>
                <c:pt idx="80" formatCode="0.00">
                  <c:v>6.7321719485266985E-3</c:v>
                </c:pt>
                <c:pt idx="81" formatCode="0.00">
                  <c:v>6.3348262180065729E-3</c:v>
                </c:pt>
                <c:pt idx="82" formatCode="0.00">
                  <c:v>5.1200835561307605E-3</c:v>
                </c:pt>
                <c:pt idx="83" formatCode="0.00">
                  <c:v>6.6243209645283794E-3</c:v>
                </c:pt>
                <c:pt idx="84" formatCode="0.00">
                  <c:v>3.4170127327372269E-3</c:v>
                </c:pt>
                <c:pt idx="85" formatCode="0.00">
                  <c:v>3.6477234464439372E-3</c:v>
                </c:pt>
                <c:pt idx="86" formatCode="0.00">
                  <c:v>7.463803359646826E-3</c:v>
                </c:pt>
                <c:pt idx="87" formatCode="0.00">
                  <c:v>7.2705051941087707E-3</c:v>
                </c:pt>
                <c:pt idx="88" formatCode="0.00">
                  <c:v>7.2393280706348909E-3</c:v>
                </c:pt>
                <c:pt idx="89" formatCode="0.00">
                  <c:v>9.951737812862434E-3</c:v>
                </c:pt>
                <c:pt idx="90" formatCode="0.00">
                  <c:v>1.5332909324454089E-2</c:v>
                </c:pt>
                <c:pt idx="91" formatCode="0.00">
                  <c:v>1.596268721862646E-2</c:v>
                </c:pt>
                <c:pt idx="92" formatCode="0.00">
                  <c:v>1.157918365819896E-2</c:v>
                </c:pt>
                <c:pt idx="93" formatCode="0.00">
                  <c:v>8.1621709254617331E-3</c:v>
                </c:pt>
                <c:pt idx="94" formatCode="0.00">
                  <c:v>8.8231259431079852E-3</c:v>
                </c:pt>
                <c:pt idx="95" formatCode="0.00">
                  <c:v>8.4427650367266509E-3</c:v>
                </c:pt>
                <c:pt idx="96" formatCode="0.00">
                  <c:v>5.3225503103253718E-3</c:v>
                </c:pt>
                <c:pt idx="97" formatCode="0.00">
                  <c:v>3.8618268447119302E-3</c:v>
                </c:pt>
                <c:pt idx="98" formatCode="0.00">
                  <c:v>7.6985768917309256E-3</c:v>
                </c:pt>
                <c:pt idx="99" formatCode="0.00">
                  <c:v>5.623471882640587E-3</c:v>
                </c:pt>
                <c:pt idx="100" formatCode="0.00">
                  <c:v>7.3412325246066078E-3</c:v>
                </c:pt>
                <c:pt idx="101" formatCode="0.00">
                  <c:v>9.0339163688796936E-3</c:v>
                </c:pt>
                <c:pt idx="102" formatCode="0.00">
                  <c:v>1.0814369005078052E-2</c:v>
                </c:pt>
                <c:pt idx="103" formatCode="0.00">
                  <c:v>9.4351451319666484E-3</c:v>
                </c:pt>
                <c:pt idx="104" formatCode="0.00">
                  <c:v>9.1781079556140684E-3</c:v>
                </c:pt>
                <c:pt idx="105" formatCode="0.00">
                  <c:v>7.3976553194157104E-3</c:v>
                </c:pt>
                <c:pt idx="106" formatCode="0.00">
                  <c:v>6.28173782208012E-3</c:v>
                </c:pt>
                <c:pt idx="107" formatCode="0.00">
                  <c:v>6.9400037615196539E-3</c:v>
                </c:pt>
                <c:pt idx="108" formatCode="0.00">
                  <c:v>3.0876865082622449E-3</c:v>
                </c:pt>
                <c:pt idx="109" formatCode="0.00">
                  <c:v>4.8241155262011351E-3</c:v>
                </c:pt>
                <c:pt idx="110" formatCode="0.00">
                  <c:v>7.5266305068478444E-3</c:v>
                </c:pt>
                <c:pt idx="111" formatCode="0.00">
                  <c:v>7.223544714625784E-3</c:v>
                </c:pt>
                <c:pt idx="112" formatCode="0.00">
                  <c:v>6.7436588769408537E-3</c:v>
                </c:pt>
                <c:pt idx="113" formatCode="0.00">
                  <c:v>7.0530589565008742E-3</c:v>
                </c:pt>
                <c:pt idx="114" formatCode="0.00">
                  <c:v>1.122680288689217E-2</c:v>
                </c:pt>
                <c:pt idx="115" formatCode="0.00">
                  <c:v>1.1169974300850535E-2</c:v>
                </c:pt>
                <c:pt idx="116" formatCode="0.00">
                  <c:v>8.2969735620789156E-3</c:v>
                </c:pt>
                <c:pt idx="117" formatCode="0.00">
                  <c:v>7.7792020003662286E-3</c:v>
                </c:pt>
                <c:pt idx="118" formatCode="0.00">
                  <c:v>6.307973050621642E-3</c:v>
                </c:pt>
                <c:pt idx="119" formatCode="0.00">
                  <c:v>8.5116593315695422E-3</c:v>
                </c:pt>
                <c:pt idx="120" formatCode="0.000">
                  <c:v>7.2501657909503645E-3</c:v>
                </c:pt>
                <c:pt idx="121" formatCode="0.000">
                  <c:v>4.603887160128552E-3</c:v>
                </c:pt>
                <c:pt idx="122" formatCode="0.000">
                  <c:v>8.0344845176758657E-4</c:v>
                </c:pt>
                <c:pt idx="123" formatCode="0.000">
                  <c:v>0</c:v>
                </c:pt>
                <c:pt idx="124" formatCode="0.000">
                  <c:v>0</c:v>
                </c:pt>
                <c:pt idx="125" formatCode="0.000">
                  <c:v>1.1477835025251237E-4</c:v>
                </c:pt>
                <c:pt idx="126" formatCode="0.000">
                  <c:v>2.6781615058919551E-3</c:v>
                </c:pt>
                <c:pt idx="127" formatCode="0.000">
                  <c:v>6.9951027903892259E-3</c:v>
                </c:pt>
                <c:pt idx="128" formatCode="0.000">
                  <c:v>5.1140131612508292E-3</c:v>
                </c:pt>
                <c:pt idx="129" formatCode="0.000">
                  <c:v>6.5168596643370913E-3</c:v>
                </c:pt>
                <c:pt idx="130" formatCode="0.000">
                  <c:v>8.7869203693312255E-3</c:v>
                </c:pt>
                <c:pt idx="131" formatCode="0.000">
                  <c:v>1.3639493955006887E-2</c:v>
                </c:pt>
                <c:pt idx="132" formatCode="0.00">
                  <c:v>2.1404360243840554E-3</c:v>
                </c:pt>
                <c:pt idx="133" formatCode="0.00">
                  <c:v>2.6544009056191325E-3</c:v>
                </c:pt>
                <c:pt idx="134" formatCode="0.00">
                  <c:v>2.3681419844249125E-3</c:v>
                </c:pt>
                <c:pt idx="135" formatCode="0.00">
                  <c:v>1.0604591853331337E-3</c:v>
                </c:pt>
                <c:pt idx="136" formatCode="0.00">
                  <c:v>3.428601169758046E-3</c:v>
                </c:pt>
                <c:pt idx="137" formatCode="0.00">
                  <c:v>4.0726837424450418E-3</c:v>
                </c:pt>
                <c:pt idx="138" formatCode="0.00">
                  <c:v>8.5877676358266045E-3</c:v>
                </c:pt>
                <c:pt idx="139" formatCode="0.00">
                  <c:v>6.2976962662728434E-3</c:v>
                </c:pt>
                <c:pt idx="140" formatCode="0.00">
                  <c:v>6.44733161144255E-3</c:v>
                </c:pt>
                <c:pt idx="141" formatCode="0.00">
                  <c:v>5.7512019621747869E-3</c:v>
                </c:pt>
                <c:pt idx="142" formatCode="0.00">
                  <c:v>6.4213080731521663E-3</c:v>
                </c:pt>
                <c:pt idx="143" formatCode="0.00">
                  <c:v>7.5273084504934714E-3</c:v>
                </c:pt>
                <c:pt idx="144" formatCode="0.00">
                  <c:v>4.0681080017059808E-3</c:v>
                </c:pt>
                <c:pt idx="145" formatCode="0.00">
                  <c:v>7.2569797578819597E-3</c:v>
                </c:pt>
                <c:pt idx="146" formatCode="0.00">
                  <c:v>7.6506676290147959E-3</c:v>
                </c:pt>
                <c:pt idx="147" formatCode="0.00">
                  <c:v>9.3960171910370399E-3</c:v>
                </c:pt>
                <c:pt idx="148" formatCode="0.00">
                  <c:v>9.6256684491978616E-3</c:v>
                </c:pt>
                <c:pt idx="149" formatCode="0.00">
                  <c:v>8.2674452937895743E-3</c:v>
                </c:pt>
                <c:pt idx="150" formatCode="0.00">
                  <c:v>3.0254912896558513E-2</c:v>
                </c:pt>
                <c:pt idx="151" formatCode="0.00">
                  <c:v>1.3555985696007349E-2</c:v>
                </c:pt>
                <c:pt idx="152" formatCode="0.00">
                  <c:v>1.2807978740854958E-2</c:v>
                </c:pt>
                <c:pt idx="153" formatCode="0.00">
                  <c:v>9.8225123847642797E-3</c:v>
                </c:pt>
                <c:pt idx="154" formatCode="0.00">
                  <c:v>7.5259998031560645E-3</c:v>
                </c:pt>
                <c:pt idx="155" formatCode="0.00">
                  <c:v>8.2936911518650958E-3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064-5D46-BC78-4480F2DD9EE8}"/>
            </c:ext>
          </c:extLst>
        </c:ser>
        <c:ser>
          <c:idx val="8"/>
          <c:order val="7"/>
          <c:tx>
            <c:strRef>
              <c:f>'094 Sezonalnost'!$J$3</c:f>
              <c:strCache>
                <c:ptCount val="1"/>
                <c:pt idx="0">
                  <c:v>Скопски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Sezonalnost'!$J$4:$J$159</c:f>
              <c:numCache>
                <c:formatCode>_(* #,##0.00_);_(* \(#,##0.00\);_(* "-"??_);_(@_)</c:formatCode>
                <c:ptCount val="156"/>
                <c:pt idx="0">
                  <c:v>2.3642308927052547E-2</c:v>
                </c:pt>
                <c:pt idx="1">
                  <c:v>2.6988340189773918E-2</c:v>
                </c:pt>
                <c:pt idx="2">
                  <c:v>3.5128363820499157E-2</c:v>
                </c:pt>
                <c:pt idx="3">
                  <c:v>4.6804722173497182E-2</c:v>
                </c:pt>
                <c:pt idx="4">
                  <c:v>5.8310634819244811E-2</c:v>
                </c:pt>
                <c:pt idx="5">
                  <c:v>4.9727121387130188E-2</c:v>
                </c:pt>
                <c:pt idx="6">
                  <c:v>4.3321341457360441E-2</c:v>
                </c:pt>
                <c:pt idx="7">
                  <c:v>4.7506362754799782E-2</c:v>
                </c:pt>
                <c:pt idx="8">
                  <c:v>4.9106566627723405E-2</c:v>
                </c:pt>
                <c:pt idx="9">
                  <c:v>5.2101777599793481E-2</c:v>
                </c:pt>
                <c:pt idx="10">
                  <c:v>4.1618539197548231E-2</c:v>
                </c:pt>
                <c:pt idx="11">
                  <c:v>3.1032702408414391E-2</c:v>
                </c:pt>
                <c:pt idx="12">
                  <c:v>2.1436966462661852E-2</c:v>
                </c:pt>
                <c:pt idx="13">
                  <c:v>3.0200723619016892E-2</c:v>
                </c:pt>
                <c:pt idx="14">
                  <c:v>3.7532386724652755E-2</c:v>
                </c:pt>
                <c:pt idx="15">
                  <c:v>4.3418787098643295E-2</c:v>
                </c:pt>
                <c:pt idx="16">
                  <c:v>5.7767711052803115E-2</c:v>
                </c:pt>
                <c:pt idx="17">
                  <c:v>5.4291179288298637E-2</c:v>
                </c:pt>
                <c:pt idx="18">
                  <c:v>4.7030297842640845E-2</c:v>
                </c:pt>
                <c:pt idx="19">
                  <c:v>4.4011377740320198E-2</c:v>
                </c:pt>
                <c:pt idx="20">
                  <c:v>6.0598977451926085E-2</c:v>
                </c:pt>
                <c:pt idx="21">
                  <c:v>6.6273032845982405E-2</c:v>
                </c:pt>
                <c:pt idx="22">
                  <c:v>4.746321822808814E-2</c:v>
                </c:pt>
                <c:pt idx="23">
                  <c:v>3.4775194155739403E-2</c:v>
                </c:pt>
                <c:pt idx="24" formatCode="0.00">
                  <c:v>2.8100364291269289E-2</c:v>
                </c:pt>
                <c:pt idx="25" formatCode="0.00">
                  <c:v>2.9868609553436207E-2</c:v>
                </c:pt>
                <c:pt idx="26" formatCode="0.00">
                  <c:v>4.3433342884040771E-2</c:v>
                </c:pt>
                <c:pt idx="27" formatCode="0.00">
                  <c:v>4.5211411730997506E-2</c:v>
                </c:pt>
                <c:pt idx="28" formatCode="0.00">
                  <c:v>5.8866194588842048E-2</c:v>
                </c:pt>
                <c:pt idx="29" formatCode="0.00">
                  <c:v>5.9738856371004054E-2</c:v>
                </c:pt>
                <c:pt idx="30" formatCode="0.00">
                  <c:v>4.9972575825795097E-2</c:v>
                </c:pt>
                <c:pt idx="31" formatCode="0.00">
                  <c:v>4.9176865457819983E-2</c:v>
                </c:pt>
                <c:pt idx="32" formatCode="0.00">
                  <c:v>6.2407596905570795E-2</c:v>
                </c:pt>
                <c:pt idx="33" formatCode="0.00">
                  <c:v>6.2874217183087056E-2</c:v>
                </c:pt>
                <c:pt idx="34" formatCode="0.00">
                  <c:v>4.7375874913020345E-2</c:v>
                </c:pt>
                <c:pt idx="35" formatCode="0.00">
                  <c:v>3.052024067782735E-2</c:v>
                </c:pt>
                <c:pt idx="36" formatCode="0.00">
                  <c:v>2.4213110537334718E-2</c:v>
                </c:pt>
                <c:pt idx="37" formatCode="0.00">
                  <c:v>3.0222025416195907E-2</c:v>
                </c:pt>
                <c:pt idx="38" formatCode="0.00">
                  <c:v>4.3452708488670812E-2</c:v>
                </c:pt>
                <c:pt idx="39" formatCode="0.00">
                  <c:v>5.7749725683512033E-2</c:v>
                </c:pt>
                <c:pt idx="40" formatCode="0.00">
                  <c:v>6.174644365360258E-2</c:v>
                </c:pt>
                <c:pt idx="41" formatCode="0.00">
                  <c:v>6.2529507337355558E-2</c:v>
                </c:pt>
                <c:pt idx="42" formatCode="0.00">
                  <c:v>5.5141684059037466E-2</c:v>
                </c:pt>
                <c:pt idx="43" formatCode="0.00">
                  <c:v>5.220478824720718E-2</c:v>
                </c:pt>
                <c:pt idx="44" formatCode="0.00">
                  <c:v>6.6166439290586632E-2</c:v>
                </c:pt>
                <c:pt idx="45" formatCode="0.00">
                  <c:v>6.5814793228859719E-2</c:v>
                </c:pt>
                <c:pt idx="46" formatCode="0.00">
                  <c:v>4.7063592585477668E-2</c:v>
                </c:pt>
                <c:pt idx="47" formatCode="0.00">
                  <c:v>3.8550827507838774E-2</c:v>
                </c:pt>
                <c:pt idx="48" formatCode="0.00">
                  <c:v>2.227489532839199E-2</c:v>
                </c:pt>
                <c:pt idx="49" formatCode="0.00">
                  <c:v>3.0103003986102071E-2</c:v>
                </c:pt>
                <c:pt idx="50" formatCode="0.00">
                  <c:v>4.5003124767261503E-2</c:v>
                </c:pt>
                <c:pt idx="51" formatCode="0.00">
                  <c:v>5.1115040006735252E-2</c:v>
                </c:pt>
                <c:pt idx="52" formatCode="0.00">
                  <c:v>7.0035262917593571E-2</c:v>
                </c:pt>
                <c:pt idx="53" formatCode="0.00">
                  <c:v>7.5083462047839694E-2</c:v>
                </c:pt>
                <c:pt idx="54" formatCode="0.00">
                  <c:v>5.799762323402078E-2</c:v>
                </c:pt>
                <c:pt idx="55" formatCode="0.00">
                  <c:v>5.869219585328813E-2</c:v>
                </c:pt>
                <c:pt idx="56" formatCode="0.00">
                  <c:v>6.7448020387082572E-2</c:v>
                </c:pt>
                <c:pt idx="57" formatCode="0.00">
                  <c:v>6.8058402385832661E-2</c:v>
                </c:pt>
                <c:pt idx="58" formatCode="0.00">
                  <c:v>4.6806746906804218E-2</c:v>
                </c:pt>
                <c:pt idx="59" formatCode="0.00">
                  <c:v>4.0103878273315137E-2</c:v>
                </c:pt>
                <c:pt idx="60" formatCode="0.00">
                  <c:v>3.008956166161765E-2</c:v>
                </c:pt>
                <c:pt idx="61" formatCode="0.00">
                  <c:v>3.5526716303250216E-2</c:v>
                </c:pt>
                <c:pt idx="62" formatCode="0.00">
                  <c:v>5.2620898579994302E-2</c:v>
                </c:pt>
                <c:pt idx="63" formatCode="0.00">
                  <c:v>5.9079130248521128E-2</c:v>
                </c:pt>
                <c:pt idx="64" formatCode="0.00">
                  <c:v>7.3348440119630293E-2</c:v>
                </c:pt>
                <c:pt idx="65" formatCode="0.00">
                  <c:v>6.7980538336288657E-2</c:v>
                </c:pt>
                <c:pt idx="66" formatCode="0.00">
                  <c:v>6.5023602340424508E-2</c:v>
                </c:pt>
                <c:pt idx="67" formatCode="0.00">
                  <c:v>7.7624401486198549E-2</c:v>
                </c:pt>
                <c:pt idx="68" formatCode="0.00">
                  <c:v>8.3290251613350019E-2</c:v>
                </c:pt>
                <c:pt idx="69" formatCode="0.00">
                  <c:v>8.3557599856984799E-2</c:v>
                </c:pt>
                <c:pt idx="70" formatCode="0.00">
                  <c:v>5.731076656472002E-2</c:v>
                </c:pt>
                <c:pt idx="71" formatCode="0.00">
                  <c:v>4.3977175546332577E-2</c:v>
                </c:pt>
                <c:pt idx="72" formatCode="0.00">
                  <c:v>3.6424185659277762E-2</c:v>
                </c:pt>
                <c:pt idx="73" formatCode="0.00">
                  <c:v>4.6397207745943303E-2</c:v>
                </c:pt>
                <c:pt idx="74" formatCode="0.00">
                  <c:v>6.1650535955874698E-2</c:v>
                </c:pt>
                <c:pt idx="75" formatCode="0.00">
                  <c:v>6.9593410024256105E-2</c:v>
                </c:pt>
                <c:pt idx="76" formatCode="0.00">
                  <c:v>8.211692563862405E-2</c:v>
                </c:pt>
                <c:pt idx="77" formatCode="0.00">
                  <c:v>7.2499339561468812E-2</c:v>
                </c:pt>
                <c:pt idx="78" formatCode="0.00">
                  <c:v>7.1700409071623561E-2</c:v>
                </c:pt>
                <c:pt idx="79" formatCode="0.00">
                  <c:v>7.2468919362456669E-2</c:v>
                </c:pt>
                <c:pt idx="80" formatCode="0.00">
                  <c:v>7.9460761945932101E-2</c:v>
                </c:pt>
                <c:pt idx="81" formatCode="0.00">
                  <c:v>7.6862236525052641E-2</c:v>
                </c:pt>
                <c:pt idx="82" formatCode="0.00">
                  <c:v>5.4131943610557412E-2</c:v>
                </c:pt>
                <c:pt idx="83" formatCode="0.00">
                  <c:v>4.4058054548220017E-2</c:v>
                </c:pt>
                <c:pt idx="84" formatCode="0.00">
                  <c:v>4.2052602820054907E-2</c:v>
                </c:pt>
                <c:pt idx="85" formatCode="0.00">
                  <c:v>5.103852920009596E-2</c:v>
                </c:pt>
                <c:pt idx="86" formatCode="0.00">
                  <c:v>6.6681437748220801E-2</c:v>
                </c:pt>
                <c:pt idx="87" formatCode="0.00">
                  <c:v>8.3687061865287737E-2</c:v>
                </c:pt>
                <c:pt idx="88" formatCode="0.00">
                  <c:v>9.9764773302769408E-2</c:v>
                </c:pt>
                <c:pt idx="89" formatCode="0.00">
                  <c:v>8.9264533411520117E-2</c:v>
                </c:pt>
                <c:pt idx="90" formatCode="0.00">
                  <c:v>0.10151897806327798</c:v>
                </c:pt>
                <c:pt idx="91" formatCode="0.00">
                  <c:v>0.11902604152784071</c:v>
                </c:pt>
                <c:pt idx="92" formatCode="0.00">
                  <c:v>0.12594623770557348</c:v>
                </c:pt>
                <c:pt idx="93" formatCode="0.00">
                  <c:v>9.3034491030732733E-2</c:v>
                </c:pt>
                <c:pt idx="94" formatCode="0.00">
                  <c:v>7.324679478636352E-2</c:v>
                </c:pt>
                <c:pt idx="95" formatCode="0.00">
                  <c:v>5.9204827145027589E-2</c:v>
                </c:pt>
                <c:pt idx="96" formatCode="0.00">
                  <c:v>5.7517110771479835E-2</c:v>
                </c:pt>
                <c:pt idx="97" formatCode="0.00">
                  <c:v>5.6967240348195891E-2</c:v>
                </c:pt>
                <c:pt idx="98" formatCode="0.00">
                  <c:v>7.5142866635656849E-2</c:v>
                </c:pt>
                <c:pt idx="99" formatCode="0.00">
                  <c:v>9.9607947371918401E-2</c:v>
                </c:pt>
                <c:pt idx="100" formatCode="0.00">
                  <c:v>0.11413382949033159</c:v>
                </c:pt>
                <c:pt idx="101" formatCode="0.00">
                  <c:v>9.8558043723835476E-2</c:v>
                </c:pt>
                <c:pt idx="102" formatCode="0.00">
                  <c:v>0.1146139278357366</c:v>
                </c:pt>
                <c:pt idx="103" formatCode="0.00">
                  <c:v>0.1103877334042129</c:v>
                </c:pt>
                <c:pt idx="104" formatCode="0.00">
                  <c:v>0.11393281945644229</c:v>
                </c:pt>
                <c:pt idx="105" formatCode="0.00">
                  <c:v>0.1063758389261745</c:v>
                </c:pt>
                <c:pt idx="106" formatCode="0.00">
                  <c:v>7.7556648282277887E-2</c:v>
                </c:pt>
                <c:pt idx="107" formatCode="0.00">
                  <c:v>6.8496245597714139E-2</c:v>
                </c:pt>
                <c:pt idx="108" formatCode="0.00">
                  <c:v>5.0304039955751917E-2</c:v>
                </c:pt>
                <c:pt idx="109" formatCode="0.00">
                  <c:v>5.4573184868216232E-2</c:v>
                </c:pt>
                <c:pt idx="110" formatCode="0.00">
                  <c:v>7.3845608642948465E-2</c:v>
                </c:pt>
                <c:pt idx="111" formatCode="0.00">
                  <c:v>9.5497691548484101E-2</c:v>
                </c:pt>
                <c:pt idx="112" formatCode="0.00">
                  <c:v>9.7847542840488314E-2</c:v>
                </c:pt>
                <c:pt idx="113" formatCode="0.00">
                  <c:v>0.12207634781111104</c:v>
                </c:pt>
                <c:pt idx="114" formatCode="0.00">
                  <c:v>0.11291043738035465</c:v>
                </c:pt>
                <c:pt idx="115" formatCode="0.00">
                  <c:v>0.12829293819179025</c:v>
                </c:pt>
                <c:pt idx="116" formatCode="0.00">
                  <c:v>0.12702941702491272</c:v>
                </c:pt>
                <c:pt idx="117" formatCode="0.00">
                  <c:v>0.11293693323706505</c:v>
                </c:pt>
                <c:pt idx="118" formatCode="0.00">
                  <c:v>8.9204925579762465E-2</c:v>
                </c:pt>
                <c:pt idx="119" formatCode="0.00">
                  <c:v>7.5339312564997651E-2</c:v>
                </c:pt>
                <c:pt idx="120" formatCode="0.000">
                  <c:v>5.5996849815274093E-2</c:v>
                </c:pt>
                <c:pt idx="121" formatCode="0.000">
                  <c:v>5.3321509110552626E-2</c:v>
                </c:pt>
                <c:pt idx="122" formatCode="0.000">
                  <c:v>2.3191249633939932E-2</c:v>
                </c:pt>
                <c:pt idx="123" formatCode="0.000">
                  <c:v>1.1862827985685189E-3</c:v>
                </c:pt>
                <c:pt idx="124" formatCode="0.000">
                  <c:v>1.6627813285374638E-3</c:v>
                </c:pt>
                <c:pt idx="125" formatCode="0.000">
                  <c:v>5.3126277073968125E-3</c:v>
                </c:pt>
                <c:pt idx="126" formatCode="0.000">
                  <c:v>1.3226143224207449E-2</c:v>
                </c:pt>
                <c:pt idx="127" formatCode="0.000">
                  <c:v>1.8088744542189148E-2</c:v>
                </c:pt>
                <c:pt idx="128" formatCode="0.000">
                  <c:v>2.7665041387537247E-2</c:v>
                </c:pt>
                <c:pt idx="129" formatCode="0.000">
                  <c:v>2.9390694049890059E-2</c:v>
                </c:pt>
                <c:pt idx="130" formatCode="0.000">
                  <c:v>2.2703169542478686E-2</c:v>
                </c:pt>
                <c:pt idx="131" formatCode="0.000">
                  <c:v>2.015026248781868E-2</c:v>
                </c:pt>
                <c:pt idx="132" formatCode="0.00">
                  <c:v>2.7283284602396738E-2</c:v>
                </c:pt>
                <c:pt idx="133" formatCode="0.00">
                  <c:v>2.7510604126343534E-2</c:v>
                </c:pt>
                <c:pt idx="134" formatCode="0.00">
                  <c:v>3.6402421447102914E-2</c:v>
                </c:pt>
                <c:pt idx="135" formatCode="0.00">
                  <c:v>2.842482395091216E-2</c:v>
                </c:pt>
                <c:pt idx="136" formatCode="0.00">
                  <c:v>4.8656261582176834E-2</c:v>
                </c:pt>
                <c:pt idx="137" formatCode="0.00">
                  <c:v>5.7096734340896925E-2</c:v>
                </c:pt>
                <c:pt idx="138" formatCode="0.00">
                  <c:v>7.0358687147387064E-2</c:v>
                </c:pt>
                <c:pt idx="139" formatCode="0.00">
                  <c:v>8.1009759914343366E-2</c:v>
                </c:pt>
                <c:pt idx="140" formatCode="0.00">
                  <c:v>7.14129226207635E-2</c:v>
                </c:pt>
                <c:pt idx="141" formatCode="0.00">
                  <c:v>8.2793724004447553E-2</c:v>
                </c:pt>
                <c:pt idx="142" formatCode="0.00">
                  <c:v>5.7170860272618702E-2</c:v>
                </c:pt>
                <c:pt idx="143" formatCode="0.00">
                  <c:v>4.6236461722192479E-2</c:v>
                </c:pt>
                <c:pt idx="144" formatCode="0.00">
                  <c:v>3.8276289923658335E-2</c:v>
                </c:pt>
                <c:pt idx="145" formatCode="0.00">
                  <c:v>4.411437573017267E-2</c:v>
                </c:pt>
                <c:pt idx="146" formatCode="0.00">
                  <c:v>5.5930608673586249E-2</c:v>
                </c:pt>
                <c:pt idx="147" formatCode="0.00">
                  <c:v>6.8770113218988363E-2</c:v>
                </c:pt>
                <c:pt idx="148" formatCode="0.00">
                  <c:v>8.7413100183397957E-2</c:v>
                </c:pt>
                <c:pt idx="149" formatCode="0.00">
                  <c:v>9.5062096602771234E-2</c:v>
                </c:pt>
                <c:pt idx="150" formatCode="0.00">
                  <c:v>0.11287625004737369</c:v>
                </c:pt>
                <c:pt idx="151" formatCode="0.00">
                  <c:v>0.12642759570720261</c:v>
                </c:pt>
                <c:pt idx="152" formatCode="0.00">
                  <c:v>0.11948220150046879</c:v>
                </c:pt>
                <c:pt idx="153" formatCode="0.00">
                  <c:v>9.9033247264272664E-2</c:v>
                </c:pt>
                <c:pt idx="154" formatCode="0.00">
                  <c:v>9.1415558671691294E-2</c:v>
                </c:pt>
                <c:pt idx="155" formatCode="0.00">
                  <c:v>6.2419567721301021E-2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B-46FF-A210-767CEB1E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316352"/>
        <c:axId val="259195264"/>
      </c:lineChart>
      <c:catAx>
        <c:axId val="25931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195264"/>
        <c:crosses val="autoZero"/>
        <c:auto val="1"/>
        <c:lblAlgn val="ctr"/>
        <c:lblOffset val="100"/>
        <c:noMultiLvlLbl val="0"/>
      </c:catAx>
      <c:valAx>
        <c:axId val="25919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ноќевања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3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Република Северна</a:t>
            </a:r>
            <a:r>
              <a:rPr lang="mk-MK" baseline="0"/>
              <a:t> </a:t>
            </a:r>
            <a:r>
              <a:rPr lang="mk-MK"/>
              <a:t>Македонија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5.6646653543307085E-2"/>
          <c:y val="2.2117951577699191E-2"/>
          <c:w val="0.93418667979002623"/>
          <c:h val="0.82660175023052784"/>
        </c:manualLayout>
      </c:layout>
      <c:lineChart>
        <c:grouping val="standard"/>
        <c:varyColors val="0"/>
        <c:ser>
          <c:idx val="0"/>
          <c:order val="0"/>
          <c:tx>
            <c:strRef>
              <c:f>'094 Sezonalnost'!$B$3</c:f>
              <c:strCache>
                <c:ptCount val="1"/>
                <c:pt idx="0">
                  <c:v>Република Македонија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Sezonalnost'!$B$4:$B$159</c:f>
              <c:numCache>
                <c:formatCode>_(* #,##0.00_);_(* \(#,##0.00\);_(* "-"??_);_(@_)</c:formatCode>
                <c:ptCount val="156"/>
                <c:pt idx="0">
                  <c:v>2.8838507469070872E-2</c:v>
                </c:pt>
                <c:pt idx="1">
                  <c:v>2.9650743407327332E-2</c:v>
                </c:pt>
                <c:pt idx="2">
                  <c:v>2.7830382193221741E-2</c:v>
                </c:pt>
                <c:pt idx="3">
                  <c:v>4.1963579165540589E-2</c:v>
                </c:pt>
                <c:pt idx="4">
                  <c:v>6.3851660733277471E-2</c:v>
                </c:pt>
                <c:pt idx="5">
                  <c:v>6.221989769035291E-2</c:v>
                </c:pt>
                <c:pt idx="6">
                  <c:v>0.27675469210862474</c:v>
                </c:pt>
                <c:pt idx="7">
                  <c:v>0.28914773069736605</c:v>
                </c:pt>
                <c:pt idx="8">
                  <c:v>5.1778947388887483E-2</c:v>
                </c:pt>
                <c:pt idx="9">
                  <c:v>4.6692629700128906E-2</c:v>
                </c:pt>
                <c:pt idx="10">
                  <c:v>3.2018428180066533E-2</c:v>
                </c:pt>
                <c:pt idx="11">
                  <c:v>3.1235356907456626E-2</c:v>
                </c:pt>
                <c:pt idx="12">
                  <c:v>2.818097343714954E-2</c:v>
                </c:pt>
                <c:pt idx="13">
                  <c:v>3.0755988220181243E-2</c:v>
                </c:pt>
                <c:pt idx="14">
                  <c:v>3.3340712712047901E-2</c:v>
                </c:pt>
                <c:pt idx="15">
                  <c:v>4.2437738919523023E-2</c:v>
                </c:pt>
                <c:pt idx="16">
                  <c:v>6.2831525871033703E-2</c:v>
                </c:pt>
                <c:pt idx="17">
                  <c:v>6.9465684432520922E-2</c:v>
                </c:pt>
                <c:pt idx="18">
                  <c:v>0.28781373282959366</c:v>
                </c:pt>
                <c:pt idx="19">
                  <c:v>0.30569561810549989</c:v>
                </c:pt>
                <c:pt idx="20">
                  <c:v>7.0902235854653425E-2</c:v>
                </c:pt>
                <c:pt idx="21">
                  <c:v>5.7868893685485055E-2</c:v>
                </c:pt>
                <c:pt idx="22">
                  <c:v>3.5122929768705027E-2</c:v>
                </c:pt>
                <c:pt idx="23">
                  <c:v>3.0560337587156775E-2</c:v>
                </c:pt>
                <c:pt idx="24" formatCode="0.00">
                  <c:v>3.4448531586669988E-2</c:v>
                </c:pt>
                <c:pt idx="25" formatCode="0.00">
                  <c:v>2.5643288493299211E-2</c:v>
                </c:pt>
                <c:pt idx="26" formatCode="0.00">
                  <c:v>3.2238856341530356E-2</c:v>
                </c:pt>
                <c:pt idx="27" formatCode="0.00">
                  <c:v>4.1311762532403234E-2</c:v>
                </c:pt>
                <c:pt idx="28" formatCode="0.00">
                  <c:v>6.9297588025761608E-2</c:v>
                </c:pt>
                <c:pt idx="29" formatCode="0.00">
                  <c:v>7.9172998612225029E-2</c:v>
                </c:pt>
                <c:pt idx="30" formatCode="0.00">
                  <c:v>0.26443222935236199</c:v>
                </c:pt>
                <c:pt idx="31" formatCode="0.00">
                  <c:v>0.28699787712130276</c:v>
                </c:pt>
                <c:pt idx="32" formatCode="0.00">
                  <c:v>8.0659207659043761E-2</c:v>
                </c:pt>
                <c:pt idx="33" formatCode="0.00">
                  <c:v>5.9398902387341475E-2</c:v>
                </c:pt>
                <c:pt idx="34" formatCode="0.00">
                  <c:v>3.907299347231772E-2</c:v>
                </c:pt>
                <c:pt idx="35" formatCode="0.00">
                  <c:v>3.0674578891273504E-2</c:v>
                </c:pt>
                <c:pt idx="36" formatCode="0.00">
                  <c:v>3.2425697161686522E-2</c:v>
                </c:pt>
                <c:pt idx="37" formatCode="0.00">
                  <c:v>2.8233069622014852E-2</c:v>
                </c:pt>
                <c:pt idx="38" formatCode="0.00">
                  <c:v>3.5454593422594688E-2</c:v>
                </c:pt>
                <c:pt idx="39" formatCode="0.00">
                  <c:v>4.5239811421315744E-2</c:v>
                </c:pt>
                <c:pt idx="40" formatCode="0.00">
                  <c:v>7.3636984580560561E-2</c:v>
                </c:pt>
                <c:pt idx="41" formatCode="0.00">
                  <c:v>8.1525088235906332E-2</c:v>
                </c:pt>
                <c:pt idx="42" formatCode="0.00">
                  <c:v>0.24933523544984942</c:v>
                </c:pt>
                <c:pt idx="43" formatCode="0.00">
                  <c:v>0.28397899281090966</c:v>
                </c:pt>
                <c:pt idx="44" formatCode="0.00">
                  <c:v>7.5765973833473152E-2</c:v>
                </c:pt>
                <c:pt idx="45" formatCode="0.00">
                  <c:v>6.6984740307362539E-2</c:v>
                </c:pt>
                <c:pt idx="46" formatCode="0.00">
                  <c:v>3.825451926135013E-2</c:v>
                </c:pt>
                <c:pt idx="47" formatCode="0.00">
                  <c:v>3.3413222872450889E-2</c:v>
                </c:pt>
                <c:pt idx="48" formatCode="0.00">
                  <c:v>3.1422714013141485E-2</c:v>
                </c:pt>
                <c:pt idx="49" formatCode="0.00">
                  <c:v>2.9296259566628582E-2</c:v>
                </c:pt>
                <c:pt idx="50" formatCode="0.00">
                  <c:v>3.8044686473623267E-2</c:v>
                </c:pt>
                <c:pt idx="51" formatCode="0.00">
                  <c:v>4.5444747947488172E-2</c:v>
                </c:pt>
                <c:pt idx="52" formatCode="0.00">
                  <c:v>8.2688631007958743E-2</c:v>
                </c:pt>
                <c:pt idx="53" formatCode="0.00">
                  <c:v>8.259245727276418E-2</c:v>
                </c:pt>
                <c:pt idx="54" formatCode="0.00">
                  <c:v>0.23145055123498676</c:v>
                </c:pt>
                <c:pt idx="55" formatCode="0.00">
                  <c:v>0.30458076950586999</c:v>
                </c:pt>
                <c:pt idx="56" formatCode="0.00">
                  <c:v>7.5660215777132112E-2</c:v>
                </c:pt>
                <c:pt idx="57" formatCode="0.00">
                  <c:v>6.9499780588563931E-2</c:v>
                </c:pt>
                <c:pt idx="58" formatCode="0.00">
                  <c:v>3.9294461746051078E-2</c:v>
                </c:pt>
                <c:pt idx="59" formatCode="0.00">
                  <c:v>3.1262263359450058E-2</c:v>
                </c:pt>
                <c:pt idx="60" formatCode="0.00">
                  <c:v>3.1609470095274511E-2</c:v>
                </c:pt>
                <c:pt idx="61" formatCode="0.00">
                  <c:v>3.0076600050789899E-2</c:v>
                </c:pt>
                <c:pt idx="62" formatCode="0.00">
                  <c:v>3.6281947667092487E-2</c:v>
                </c:pt>
                <c:pt idx="63" formatCode="0.00">
                  <c:v>5.0078743654883601E-2</c:v>
                </c:pt>
                <c:pt idx="64" formatCode="0.00">
                  <c:v>8.2530205988766356E-2</c:v>
                </c:pt>
                <c:pt idx="65" formatCode="0.00">
                  <c:v>8.4385099441021433E-2</c:v>
                </c:pt>
                <c:pt idx="66" formatCode="0.00">
                  <c:v>0.2511893623164056</c:v>
                </c:pt>
                <c:pt idx="67" formatCode="0.00">
                  <c:v>0.34887832536240909</c:v>
                </c:pt>
                <c:pt idx="68" formatCode="0.00">
                  <c:v>8.8960535476164962E-2</c:v>
                </c:pt>
                <c:pt idx="69" formatCode="0.00">
                  <c:v>6.8799552739902611E-2</c:v>
                </c:pt>
                <c:pt idx="70" formatCode="0.00">
                  <c:v>4.5737945365132059E-2</c:v>
                </c:pt>
                <c:pt idx="71" formatCode="0.00">
                  <c:v>3.7379337780829032E-2</c:v>
                </c:pt>
                <c:pt idx="72" formatCode="0.00">
                  <c:v>3.7935537507317832E-2</c:v>
                </c:pt>
                <c:pt idx="73" formatCode="0.00">
                  <c:v>3.4906172632326149E-2</c:v>
                </c:pt>
                <c:pt idx="74" formatCode="0.00">
                  <c:v>4.5602502191732466E-2</c:v>
                </c:pt>
                <c:pt idx="75" formatCode="0.00">
                  <c:v>5.6956592605880693E-2</c:v>
                </c:pt>
                <c:pt idx="76" formatCode="0.00">
                  <c:v>8.3114642316012621E-2</c:v>
                </c:pt>
                <c:pt idx="77" formatCode="0.00">
                  <c:v>8.2876421009383222E-2</c:v>
                </c:pt>
                <c:pt idx="78" formatCode="0.00">
                  <c:v>0.25398683128048294</c:v>
                </c:pt>
                <c:pt idx="79" formatCode="0.00">
                  <c:v>0.33497628878209118</c:v>
                </c:pt>
                <c:pt idx="80" formatCode="0.00">
                  <c:v>9.5058017014980942E-2</c:v>
                </c:pt>
                <c:pt idx="81" formatCode="0.00">
                  <c:v>7.5092274589116464E-2</c:v>
                </c:pt>
                <c:pt idx="82" formatCode="0.00">
                  <c:v>4.7248833246049816E-2</c:v>
                </c:pt>
                <c:pt idx="83" formatCode="0.00">
                  <c:v>3.9089512379310049E-2</c:v>
                </c:pt>
                <c:pt idx="84" formatCode="0.00">
                  <c:v>4.6195132308947229E-2</c:v>
                </c:pt>
                <c:pt idx="85" formatCode="0.00">
                  <c:v>4.1972640523727733E-2</c:v>
                </c:pt>
                <c:pt idx="86" formatCode="0.00">
                  <c:v>4.8107184227621426E-2</c:v>
                </c:pt>
                <c:pt idx="87" formatCode="0.00">
                  <c:v>7.3623459268774158E-2</c:v>
                </c:pt>
                <c:pt idx="88" formatCode="0.00">
                  <c:v>0.10510188850603469</c:v>
                </c:pt>
                <c:pt idx="89" formatCode="0.00">
                  <c:v>0.10354722946935566</c:v>
                </c:pt>
                <c:pt idx="90" formatCode="0.00">
                  <c:v>0.30694477439048745</c:v>
                </c:pt>
                <c:pt idx="91" formatCode="0.00">
                  <c:v>0.40303615764810258</c:v>
                </c:pt>
                <c:pt idx="92" formatCode="0.00">
                  <c:v>0.12756771018380506</c:v>
                </c:pt>
                <c:pt idx="93" formatCode="0.00">
                  <c:v>8.711346383078919E-2</c:v>
                </c:pt>
                <c:pt idx="94" formatCode="0.00">
                  <c:v>6.0835101026558494E-2</c:v>
                </c:pt>
                <c:pt idx="95" formatCode="0.00">
                  <c:v>5.4513451637384976E-2</c:v>
                </c:pt>
                <c:pt idx="96" formatCode="0.00">
                  <c:v>5.6671183154310745E-2</c:v>
                </c:pt>
                <c:pt idx="97" formatCode="0.00">
                  <c:v>4.7154348765076813E-2</c:v>
                </c:pt>
                <c:pt idx="98" formatCode="0.00">
                  <c:v>5.7365025488409029E-2</c:v>
                </c:pt>
                <c:pt idx="99" formatCode="0.00">
                  <c:v>8.6694913195782874E-2</c:v>
                </c:pt>
                <c:pt idx="100" formatCode="0.00">
                  <c:v>0.11153964353190038</c:v>
                </c:pt>
                <c:pt idx="101" formatCode="0.00">
                  <c:v>0.12840571506419363</c:v>
                </c:pt>
                <c:pt idx="102" formatCode="0.00">
                  <c:v>0.36327768161613516</c:v>
                </c:pt>
                <c:pt idx="103" formatCode="0.00">
                  <c:v>0.46562734647022236</c:v>
                </c:pt>
                <c:pt idx="104" formatCode="0.00">
                  <c:v>0.13745893182075</c:v>
                </c:pt>
                <c:pt idx="105" formatCode="0.00">
                  <c:v>9.6397089030426625E-2</c:v>
                </c:pt>
                <c:pt idx="106" formatCode="0.00">
                  <c:v>6.6729784845511828E-2</c:v>
                </c:pt>
                <c:pt idx="107" formatCode="0.00">
                  <c:v>6.0154651859064462E-2</c:v>
                </c:pt>
                <c:pt idx="108" formatCode="0.00">
                  <c:v>5.4521225056477156E-2</c:v>
                </c:pt>
                <c:pt idx="109" formatCode="0.00">
                  <c:v>4.8702286428759151E-2</c:v>
                </c:pt>
                <c:pt idx="110" formatCode="0.00">
                  <c:v>5.987241870873717E-2</c:v>
                </c:pt>
                <c:pt idx="111" formatCode="0.00">
                  <c:v>8.8259919671038828E-2</c:v>
                </c:pt>
                <c:pt idx="112" formatCode="0.00">
                  <c:v>0.10902864606146519</c:v>
                </c:pt>
                <c:pt idx="113" formatCode="0.00">
                  <c:v>0.14060010459223629</c:v>
                </c:pt>
                <c:pt idx="114" formatCode="0.00">
                  <c:v>0.36254429905946628</c:v>
                </c:pt>
                <c:pt idx="115" formatCode="0.00">
                  <c:v>0.48034913631766307</c:v>
                </c:pt>
                <c:pt idx="116" formatCode="0.00">
                  <c:v>0.14647797590131165</c:v>
                </c:pt>
                <c:pt idx="117" formatCode="0.00">
                  <c:v>0.10619934643125449</c:v>
                </c:pt>
                <c:pt idx="118" formatCode="0.00">
                  <c:v>7.2134663831526863E-2</c:v>
                </c:pt>
                <c:pt idx="119" formatCode="0.00">
                  <c:v>6.3398822939148031E-2</c:v>
                </c:pt>
                <c:pt idx="120" formatCode="0.000">
                  <c:v>5.8737130025880456E-2</c:v>
                </c:pt>
                <c:pt idx="121" formatCode="0.000">
                  <c:v>5.0788323551216277E-2</c:v>
                </c:pt>
                <c:pt idx="122" formatCode="0.000">
                  <c:v>2.2453638653145667E-2</c:v>
                </c:pt>
                <c:pt idx="123" formatCode="0.000">
                  <c:v>2.5104311357693615E-3</c:v>
                </c:pt>
                <c:pt idx="124" formatCode="0.000">
                  <c:v>2.6474610655682863E-3</c:v>
                </c:pt>
                <c:pt idx="125" formatCode="0.000">
                  <c:v>7.5896381821052832E-3</c:v>
                </c:pt>
                <c:pt idx="126" formatCode="0.000">
                  <c:v>0.2334754483581834</c:v>
                </c:pt>
                <c:pt idx="127" formatCode="0.000">
                  <c:v>0.36651170508589798</c:v>
                </c:pt>
                <c:pt idx="128" formatCode="0.000">
                  <c:v>6.2690122336681461E-2</c:v>
                </c:pt>
                <c:pt idx="129" formatCode="0.000">
                  <c:v>4.3149440238089504E-2</c:v>
                </c:pt>
                <c:pt idx="130" formatCode="0.000">
                  <c:v>2.5790531553014792E-2</c:v>
                </c:pt>
                <c:pt idx="131" formatCode="0.000">
                  <c:v>3.2301059037953543E-2</c:v>
                </c:pt>
                <c:pt idx="132" formatCode="0.00">
                  <c:v>3.5281384107074071E-2</c:v>
                </c:pt>
                <c:pt idx="133" formatCode="0.00">
                  <c:v>3.2558959641060974E-2</c:v>
                </c:pt>
                <c:pt idx="134" formatCode="0.00">
                  <c:v>2.8242034277157785E-2</c:v>
                </c:pt>
                <c:pt idx="135" formatCode="0.00">
                  <c:v>2.2849810927675088E-2</c:v>
                </c:pt>
                <c:pt idx="136" formatCode="0.00">
                  <c:v>4.3084076149760474E-2</c:v>
                </c:pt>
                <c:pt idx="137" formatCode="0.00">
                  <c:v>6.3856532896414409E-2</c:v>
                </c:pt>
                <c:pt idx="138" formatCode="0.00">
                  <c:v>0.33545499427628972</c:v>
                </c:pt>
                <c:pt idx="139" formatCode="0.00">
                  <c:v>0.44501874447295753</c:v>
                </c:pt>
                <c:pt idx="140" formatCode="0.00">
                  <c:v>8.97814139463219E-2</c:v>
                </c:pt>
                <c:pt idx="141" formatCode="0.00">
                  <c:v>6.7392755030625917E-2</c:v>
                </c:pt>
                <c:pt idx="142" formatCode="0.00">
                  <c:v>4.920383461461255E-2</c:v>
                </c:pt>
                <c:pt idx="143" formatCode="0.00">
                  <c:v>4.2446058777892919E-2</c:v>
                </c:pt>
                <c:pt idx="144" formatCode="0.00">
                  <c:v>4.7600650070985392E-2</c:v>
                </c:pt>
                <c:pt idx="145" formatCode="0.00">
                  <c:v>4.182400213338696E-2</c:v>
                </c:pt>
                <c:pt idx="146" formatCode="0.00">
                  <c:v>4.7582616830805585E-2</c:v>
                </c:pt>
                <c:pt idx="147" formatCode="0.00">
                  <c:v>5.4088244841127155E-2</c:v>
                </c:pt>
                <c:pt idx="148" formatCode="0.00">
                  <c:v>8.3983531826483077E-2</c:v>
                </c:pt>
                <c:pt idx="149" formatCode="0.00">
                  <c:v>0.10334194192859493</c:v>
                </c:pt>
                <c:pt idx="150" formatCode="0.00">
                  <c:v>0.38286700102844118</c:v>
                </c:pt>
                <c:pt idx="151" formatCode="0.00">
                  <c:v>0.45630436612067843</c:v>
                </c:pt>
                <c:pt idx="152" formatCode="0.00">
                  <c:v>0.12127463313285471</c:v>
                </c:pt>
                <c:pt idx="153" formatCode="0.00">
                  <c:v>9.8364767638967968E-2</c:v>
                </c:pt>
                <c:pt idx="154" formatCode="0.00">
                  <c:v>6.8290787637284869E-2</c:v>
                </c:pt>
                <c:pt idx="155" formatCode="0.00">
                  <c:v>5.1130793451638672E-2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D-C940-903D-B9CE5BD1F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232896"/>
        <c:axId val="259234432"/>
      </c:lineChart>
      <c:catAx>
        <c:axId val="2592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234432"/>
        <c:crosses val="autoZero"/>
        <c:auto val="1"/>
        <c:lblAlgn val="ctr"/>
        <c:lblOffset val="100"/>
        <c:noMultiLvlLbl val="0"/>
      </c:catAx>
      <c:valAx>
        <c:axId val="2592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2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7.7843815628247326E-2"/>
          <c:y val="2.8939363568197176E-2"/>
          <c:w val="0.90322692978466035"/>
          <c:h val="0.74898948279201749"/>
        </c:manualLayout>
      </c:layout>
      <c:lineChart>
        <c:grouping val="standard"/>
        <c:varyColors val="0"/>
        <c:ser>
          <c:idx val="0"/>
          <c:order val="0"/>
          <c:tx>
            <c:strRef>
              <c:f>'094 Sezonalnost'!$C$3</c:f>
              <c:strCache>
                <c:ptCount val="1"/>
                <c:pt idx="0">
                  <c:v>Вардарски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Sezonalnost'!$C$4:$C$159</c:f>
              <c:numCache>
                <c:formatCode>_(* #,##0.00_);_(* \(#,##0.00\);_(* "-"??_);_(@_)</c:formatCode>
                <c:ptCount val="156"/>
                <c:pt idx="0">
                  <c:v>4.0031193137509751E-3</c:v>
                </c:pt>
                <c:pt idx="1">
                  <c:v>8.6365999480114367E-3</c:v>
                </c:pt>
                <c:pt idx="2">
                  <c:v>8.0907200415908497E-3</c:v>
                </c:pt>
                <c:pt idx="3">
                  <c:v>1.0391213932934754E-2</c:v>
                </c:pt>
                <c:pt idx="4">
                  <c:v>1.100207954250065E-2</c:v>
                </c:pt>
                <c:pt idx="5">
                  <c:v>1.2223810761632441E-2</c:v>
                </c:pt>
                <c:pt idx="6">
                  <c:v>2.3154406030673251E-2</c:v>
                </c:pt>
                <c:pt idx="7">
                  <c:v>1.0976085261242526E-2</c:v>
                </c:pt>
                <c:pt idx="8">
                  <c:v>1.6564855731739016E-2</c:v>
                </c:pt>
                <c:pt idx="9">
                  <c:v>1.0917598128411749E-2</c:v>
                </c:pt>
                <c:pt idx="10">
                  <c:v>6.4985703145308028E-3</c:v>
                </c:pt>
                <c:pt idx="11">
                  <c:v>8.4026514166883285E-3</c:v>
                </c:pt>
                <c:pt idx="12">
                  <c:v>4.5524309981530139E-3</c:v>
                </c:pt>
                <c:pt idx="13">
                  <c:v>1.0613667698551026E-2</c:v>
                </c:pt>
                <c:pt idx="14">
                  <c:v>9.9763273588096037E-3</c:v>
                </c:pt>
                <c:pt idx="15">
                  <c:v>1.0353528784370854E-2</c:v>
                </c:pt>
                <c:pt idx="16">
                  <c:v>9.2284279805416088E-3</c:v>
                </c:pt>
                <c:pt idx="17">
                  <c:v>1.84308420696652E-2</c:v>
                </c:pt>
                <c:pt idx="18">
                  <c:v>2.2254884108113732E-2</c:v>
                </c:pt>
                <c:pt idx="19">
                  <c:v>1.1868837959470357E-2</c:v>
                </c:pt>
                <c:pt idx="20">
                  <c:v>1.6362737701932834E-2</c:v>
                </c:pt>
                <c:pt idx="21">
                  <c:v>1.0184438490153743E-2</c:v>
                </c:pt>
                <c:pt idx="22">
                  <c:v>6.4839624359407924E-3</c:v>
                </c:pt>
                <c:pt idx="23">
                  <c:v>7.1668270856637441E-3</c:v>
                </c:pt>
                <c:pt idx="24" formatCode="0.00">
                  <c:v>4.7149536970707371E-3</c:v>
                </c:pt>
                <c:pt idx="25" formatCode="0.00">
                  <c:v>6.720762728421272E-3</c:v>
                </c:pt>
                <c:pt idx="26" formatCode="0.00">
                  <c:v>6.2714094064628733E-3</c:v>
                </c:pt>
                <c:pt idx="27" formatCode="0.00">
                  <c:v>9.3712960912773358E-3</c:v>
                </c:pt>
                <c:pt idx="28" formatCode="0.00">
                  <c:v>2.4623259569923284E-2</c:v>
                </c:pt>
                <c:pt idx="29" formatCode="0.00">
                  <c:v>2.0995871159331572E-2</c:v>
                </c:pt>
                <c:pt idx="30" formatCode="0.00">
                  <c:v>2.0715839378980683E-2</c:v>
                </c:pt>
                <c:pt idx="31" formatCode="0.00">
                  <c:v>2.0826549617724059E-2</c:v>
                </c:pt>
                <c:pt idx="32" formatCode="0.00">
                  <c:v>1.7335920913815334E-2</c:v>
                </c:pt>
                <c:pt idx="33" formatCode="0.00">
                  <c:v>1.4509553642366854E-2</c:v>
                </c:pt>
                <c:pt idx="34" formatCode="0.00">
                  <c:v>1.3233129713325605E-2</c:v>
                </c:pt>
                <c:pt idx="35" formatCode="0.00">
                  <c:v>9.9313596519791086E-3</c:v>
                </c:pt>
                <c:pt idx="36" formatCode="0.00">
                  <c:v>8.2191602247396068E-3</c:v>
                </c:pt>
                <c:pt idx="37" formatCode="0.00">
                  <c:v>1.46784685377586E-2</c:v>
                </c:pt>
                <c:pt idx="38" formatCode="0.00">
                  <c:v>1.1699756227920376E-2</c:v>
                </c:pt>
                <c:pt idx="39" formatCode="0.00">
                  <c:v>1.4313462215327658E-2</c:v>
                </c:pt>
                <c:pt idx="40" formatCode="0.00">
                  <c:v>1.6464392329652851E-2</c:v>
                </c:pt>
                <c:pt idx="41" formatCode="0.00">
                  <c:v>2.0362138415611842E-2</c:v>
                </c:pt>
                <c:pt idx="42" formatCode="0.00">
                  <c:v>2.2832449062064112E-2</c:v>
                </c:pt>
                <c:pt idx="43" formatCode="0.00">
                  <c:v>2.1594034753816271E-2</c:v>
                </c:pt>
                <c:pt idx="44" formatCode="0.00">
                  <c:v>1.9267119448319017E-2</c:v>
                </c:pt>
                <c:pt idx="45" formatCode="0.00">
                  <c:v>1.8471927103023034E-2</c:v>
                </c:pt>
                <c:pt idx="46" formatCode="0.00">
                  <c:v>1.6881542412431071E-2</c:v>
                </c:pt>
                <c:pt idx="47" formatCode="0.00">
                  <c:v>1.6229745408090104E-2</c:v>
                </c:pt>
                <c:pt idx="48" formatCode="0.00">
                  <c:v>1.2331019364267446E-2</c:v>
                </c:pt>
                <c:pt idx="49" formatCode="0.00">
                  <c:v>1.5129965029490057E-2</c:v>
                </c:pt>
                <c:pt idx="50" formatCode="0.00">
                  <c:v>1.929902395740905E-2</c:v>
                </c:pt>
                <c:pt idx="51" formatCode="0.00">
                  <c:v>1.8163787254032046E-2</c:v>
                </c:pt>
                <c:pt idx="52" formatCode="0.00">
                  <c:v>2.0584320684795657E-2</c:v>
                </c:pt>
                <c:pt idx="53" formatCode="0.00">
                  <c:v>2.1262852967273867E-2</c:v>
                </c:pt>
                <c:pt idx="54" formatCode="0.00">
                  <c:v>2.6390991179080329E-2</c:v>
                </c:pt>
                <c:pt idx="55" formatCode="0.00">
                  <c:v>2.9777128242601387E-2</c:v>
                </c:pt>
                <c:pt idx="56" formatCode="0.00">
                  <c:v>1.9873166657967536E-2</c:v>
                </c:pt>
                <c:pt idx="57" formatCode="0.00">
                  <c:v>5.3193016336969573E-2</c:v>
                </c:pt>
                <c:pt idx="58" formatCode="0.00">
                  <c:v>1.1639438384049272E-2</c:v>
                </c:pt>
                <c:pt idx="59" formatCode="0.00">
                  <c:v>1.1124014823320632E-2</c:v>
                </c:pt>
                <c:pt idx="60" formatCode="0.00">
                  <c:v>1.020161263953648E-2</c:v>
                </c:pt>
                <c:pt idx="61" formatCode="0.00">
                  <c:v>9.7373084745319364E-3</c:v>
                </c:pt>
                <c:pt idx="62" formatCode="0.00">
                  <c:v>1.287626620977393E-2</c:v>
                </c:pt>
                <c:pt idx="63" formatCode="0.00">
                  <c:v>1.4746561860355618E-2</c:v>
                </c:pt>
                <c:pt idx="64" formatCode="0.00">
                  <c:v>2.2175428500428338E-2</c:v>
                </c:pt>
                <c:pt idx="65" formatCode="0.00">
                  <c:v>2.9918190914025256E-2</c:v>
                </c:pt>
                <c:pt idx="66" formatCode="0.00">
                  <c:v>3.8380297808615134E-2</c:v>
                </c:pt>
                <c:pt idx="67" formatCode="0.00">
                  <c:v>3.9786289294192277E-2</c:v>
                </c:pt>
                <c:pt idx="68" formatCode="0.00">
                  <c:v>3.1448432809955726E-2</c:v>
                </c:pt>
                <c:pt idx="69" formatCode="0.00">
                  <c:v>1.8879522878424242E-2</c:v>
                </c:pt>
                <c:pt idx="70" formatCode="0.00">
                  <c:v>1.7872440605034103E-2</c:v>
                </c:pt>
                <c:pt idx="71" formatCode="0.00">
                  <c:v>1.317708299273462E-2</c:v>
                </c:pt>
                <c:pt idx="72" formatCode="0.00">
                  <c:v>1.3882061466464793E-2</c:v>
                </c:pt>
                <c:pt idx="73" formatCode="0.00">
                  <c:v>1.1299657208774931E-2</c:v>
                </c:pt>
                <c:pt idx="74" formatCode="0.00">
                  <c:v>1.7041246370542239E-2</c:v>
                </c:pt>
                <c:pt idx="75" formatCode="0.00">
                  <c:v>1.7283756415046109E-2</c:v>
                </c:pt>
                <c:pt idx="76" formatCode="0.00">
                  <c:v>2.0370843738325109E-2</c:v>
                </c:pt>
                <c:pt idx="77" formatCode="0.00">
                  <c:v>4.2177084767092039E-2</c:v>
                </c:pt>
                <c:pt idx="78" formatCode="0.00">
                  <c:v>5.1766063013285617E-2</c:v>
                </c:pt>
                <c:pt idx="79" formatCode="0.00">
                  <c:v>3.0746341047774479E-2</c:v>
                </c:pt>
                <c:pt idx="80" formatCode="0.00">
                  <c:v>2.3687332455053712E-2</c:v>
                </c:pt>
                <c:pt idx="81" formatCode="0.00">
                  <c:v>1.5809033171441493E-2</c:v>
                </c:pt>
                <c:pt idx="82" formatCode="0.00">
                  <c:v>1.7867091386960826E-2</c:v>
                </c:pt>
                <c:pt idx="83" formatCode="0.00">
                  <c:v>1.101126688558114E-2</c:v>
                </c:pt>
                <c:pt idx="84" formatCode="0.00">
                  <c:v>1.7858496220916214E-2</c:v>
                </c:pt>
                <c:pt idx="85" formatCode="0.00">
                  <c:v>1.4751172997292289E-2</c:v>
                </c:pt>
                <c:pt idx="86" formatCode="0.00">
                  <c:v>1.1705858441102101E-2</c:v>
                </c:pt>
                <c:pt idx="87" formatCode="0.00">
                  <c:v>1.8154759854210733E-2</c:v>
                </c:pt>
                <c:pt idx="88" formatCode="0.00">
                  <c:v>2.2646943317188115E-2</c:v>
                </c:pt>
                <c:pt idx="89" formatCode="0.00">
                  <c:v>5.0123672842270622E-2</c:v>
                </c:pt>
                <c:pt idx="90" formatCode="0.00">
                  <c:v>6.3765579677692724E-2</c:v>
                </c:pt>
                <c:pt idx="91" formatCode="0.00">
                  <c:v>4.5100970780137938E-2</c:v>
                </c:pt>
                <c:pt idx="92" formatCode="0.00">
                  <c:v>2.5464892759454599E-2</c:v>
                </c:pt>
                <c:pt idx="93" formatCode="0.00">
                  <c:v>2.3914676073611179E-2</c:v>
                </c:pt>
                <c:pt idx="94" formatCode="0.00">
                  <c:v>1.6301389683135711E-2</c:v>
                </c:pt>
                <c:pt idx="95" formatCode="0.00">
                  <c:v>1.5336810411944247E-2</c:v>
                </c:pt>
                <c:pt idx="96" formatCode="0.00">
                  <c:v>1.742961649301707E-2</c:v>
                </c:pt>
                <c:pt idx="97" formatCode="0.00">
                  <c:v>1.3238472622478386E-2</c:v>
                </c:pt>
                <c:pt idx="98" formatCode="0.00">
                  <c:v>1.7069385945466638E-2</c:v>
                </c:pt>
                <c:pt idx="99" formatCode="0.00">
                  <c:v>2.033917091553979E-2</c:v>
                </c:pt>
                <c:pt idx="100" formatCode="0.00">
                  <c:v>2.6192917313234317E-2</c:v>
                </c:pt>
                <c:pt idx="101" formatCode="0.00">
                  <c:v>5.3681279095544224E-2</c:v>
                </c:pt>
                <c:pt idx="102" formatCode="0.00">
                  <c:v>6.106600532032809E-2</c:v>
                </c:pt>
                <c:pt idx="103" formatCode="0.00">
                  <c:v>3.9479882509421416E-2</c:v>
                </c:pt>
                <c:pt idx="104" formatCode="0.00">
                  <c:v>2.7322101529594325E-2</c:v>
                </c:pt>
                <c:pt idx="105" formatCode="0.00">
                  <c:v>2.4183939259587676E-2</c:v>
                </c:pt>
                <c:pt idx="106" formatCode="0.00">
                  <c:v>2.2313511416537354E-2</c:v>
                </c:pt>
                <c:pt idx="107" formatCode="0.00">
                  <c:v>1.4700177344269563E-2</c:v>
                </c:pt>
                <c:pt idx="108" formatCode="0.00">
                  <c:v>2.0696477210190106E-2</c:v>
                </c:pt>
                <c:pt idx="109" formatCode="0.00">
                  <c:v>1.7568668974789446E-2</c:v>
                </c:pt>
                <c:pt idx="110" formatCode="0.00">
                  <c:v>2.0856699012894372E-2</c:v>
                </c:pt>
                <c:pt idx="111" formatCode="0.00">
                  <c:v>2.3427214021497587E-2</c:v>
                </c:pt>
                <c:pt idx="112" formatCode="0.00">
                  <c:v>3.0386413191130678E-2</c:v>
                </c:pt>
                <c:pt idx="113" formatCode="0.00">
                  <c:v>4.6241405493517983E-2</c:v>
                </c:pt>
                <c:pt idx="114" formatCode="0.00">
                  <c:v>5.8766570765790553E-2</c:v>
                </c:pt>
                <c:pt idx="115" formatCode="0.00">
                  <c:v>3.8488063475698532E-2</c:v>
                </c:pt>
                <c:pt idx="116" formatCode="0.00">
                  <c:v>2.7739270363842817E-2</c:v>
                </c:pt>
                <c:pt idx="117" formatCode="0.00">
                  <c:v>2.2326559898572632E-2</c:v>
                </c:pt>
                <c:pt idx="118" formatCode="0.00">
                  <c:v>1.6495879513204366E-2</c:v>
                </c:pt>
                <c:pt idx="119" formatCode="0.00">
                  <c:v>1.5492751704968966E-2</c:v>
                </c:pt>
                <c:pt idx="120" formatCode="0.000">
                  <c:v>1.7095518486769067E-2</c:v>
                </c:pt>
                <c:pt idx="121" formatCode="0.000">
                  <c:v>1.6772298655124439E-2</c:v>
                </c:pt>
                <c:pt idx="122" formatCode="0.000">
                  <c:v>2.733315532820866E-3</c:v>
                </c:pt>
                <c:pt idx="123" formatCode="0.000">
                  <c:v>2.8106072316924071E-5</c:v>
                </c:pt>
                <c:pt idx="124" formatCode="0.000">
                  <c:v>0</c:v>
                </c:pt>
                <c:pt idx="125" formatCode="0.000">
                  <c:v>6.2746806447532989E-3</c:v>
                </c:pt>
                <c:pt idx="126" formatCode="0.000">
                  <c:v>4.3634677272024625E-3</c:v>
                </c:pt>
                <c:pt idx="127" formatCode="0.000">
                  <c:v>1.3174721398558159E-2</c:v>
                </c:pt>
                <c:pt idx="128" formatCode="0.000">
                  <c:v>8.9517840329403162E-3</c:v>
                </c:pt>
                <c:pt idx="129" formatCode="0.000">
                  <c:v>7.4902682724602649E-3</c:v>
                </c:pt>
                <c:pt idx="130" formatCode="0.000">
                  <c:v>4.8272179204317091E-3</c:v>
                </c:pt>
                <c:pt idx="131" formatCode="0.000">
                  <c:v>7.9961775741648981E-3</c:v>
                </c:pt>
                <c:pt idx="132" formatCode="0.00">
                  <c:v>3.6609829488465397E-3</c:v>
                </c:pt>
                <c:pt idx="133" formatCode="0.00">
                  <c:v>4.3487605674165349E-3</c:v>
                </c:pt>
                <c:pt idx="134" formatCode="0.00">
                  <c:v>4.7141424272818455E-3</c:v>
                </c:pt>
                <c:pt idx="135" formatCode="0.00">
                  <c:v>4.4562258203180967E-3</c:v>
                </c:pt>
                <c:pt idx="136" formatCode="0.00">
                  <c:v>9.621722309786503E-3</c:v>
                </c:pt>
                <c:pt idx="137" formatCode="0.00">
                  <c:v>2.1020203467545493E-2</c:v>
                </c:pt>
                <c:pt idx="138" formatCode="0.00">
                  <c:v>1.9494196876343316E-2</c:v>
                </c:pt>
                <c:pt idx="139" formatCode="0.00">
                  <c:v>4.5228542771170652E-2</c:v>
                </c:pt>
                <c:pt idx="140" formatCode="0.00">
                  <c:v>1.0961455795959307E-2</c:v>
                </c:pt>
                <c:pt idx="141" formatCode="0.00">
                  <c:v>1.1993122223814301E-2</c:v>
                </c:pt>
                <c:pt idx="142" formatCode="0.00">
                  <c:v>9.2491760997277551E-3</c:v>
                </c:pt>
                <c:pt idx="143" formatCode="0.00">
                  <c:v>8.3178105745808847E-3</c:v>
                </c:pt>
                <c:pt idx="144" formatCode="0.00">
                  <c:v>2.8558974172690616E-2</c:v>
                </c:pt>
                <c:pt idx="145" formatCode="0.00">
                  <c:v>1.9630208144138909E-2</c:v>
                </c:pt>
                <c:pt idx="146" formatCode="0.00">
                  <c:v>1.6142976497511716E-2</c:v>
                </c:pt>
                <c:pt idx="147" formatCode="0.00">
                  <c:v>1.763958007918922E-2</c:v>
                </c:pt>
                <c:pt idx="148" formatCode="0.00">
                  <c:v>3.1050891786842966E-2</c:v>
                </c:pt>
                <c:pt idx="149" formatCode="0.00">
                  <c:v>3.7407824476007122E-2</c:v>
                </c:pt>
                <c:pt idx="150" formatCode="0.00">
                  <c:v>4.9547749645828039E-2</c:v>
                </c:pt>
                <c:pt idx="151" formatCode="0.00">
                  <c:v>5.1327690798793998E-2</c:v>
                </c:pt>
                <c:pt idx="152" formatCode="0.00">
                  <c:v>2.1729812198045696E-2</c:v>
                </c:pt>
                <c:pt idx="153" formatCode="0.00">
                  <c:v>2.0625522176613752E-2</c:v>
                </c:pt>
                <c:pt idx="154" formatCode="0.00">
                  <c:v>1.5598096552726216E-2</c:v>
                </c:pt>
                <c:pt idx="155" formatCode="0.00">
                  <c:v>1.3171564531948128E-2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E-5342-A785-D4E761D47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394944"/>
        <c:axId val="259404928"/>
      </c:lineChart>
      <c:catAx>
        <c:axId val="25939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404928"/>
        <c:crosses val="autoZero"/>
        <c:auto val="1"/>
        <c:lblAlgn val="ctr"/>
        <c:lblOffset val="100"/>
        <c:noMultiLvlLbl val="0"/>
      </c:catAx>
      <c:valAx>
        <c:axId val="2594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39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7.4544664675536249E-2"/>
          <c:y val="4.6260498687664041E-2"/>
          <c:w val="0.90648981808308426"/>
          <c:h val="0.73783694225721785"/>
        </c:manualLayout>
      </c:layout>
      <c:lineChart>
        <c:grouping val="standard"/>
        <c:varyColors val="0"/>
        <c:ser>
          <c:idx val="2"/>
          <c:order val="0"/>
          <c:tx>
            <c:strRef>
              <c:f>'094 Sezonalnost'!$D$3</c:f>
              <c:strCache>
                <c:ptCount val="1"/>
                <c:pt idx="0">
                  <c:v>Источен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Sezonalnost'!$D$4:$D$159</c:f>
              <c:numCache>
                <c:formatCode>_(* #,##0.00_);_(* \(#,##0.00\);_(* "-"??_);_(@_)</c:formatCode>
                <c:ptCount val="156"/>
                <c:pt idx="0">
                  <c:v>1.026183254959793E-2</c:v>
                </c:pt>
                <c:pt idx="1">
                  <c:v>8.8928462116363832E-3</c:v>
                </c:pt>
                <c:pt idx="2">
                  <c:v>9.7331589637997713E-3</c:v>
                </c:pt>
                <c:pt idx="3">
                  <c:v>1.2766075850747099E-2</c:v>
                </c:pt>
                <c:pt idx="4">
                  <c:v>1.352847881131918E-2</c:v>
                </c:pt>
                <c:pt idx="5">
                  <c:v>1.3790033111661427E-2</c:v>
                </c:pt>
                <c:pt idx="6">
                  <c:v>1.3010935195748351E-2</c:v>
                </c:pt>
                <c:pt idx="7">
                  <c:v>1.2677036088928463E-2</c:v>
                </c:pt>
                <c:pt idx="8">
                  <c:v>1.4591390968029161E-2</c:v>
                </c:pt>
                <c:pt idx="9">
                  <c:v>1.2983110270180027E-2</c:v>
                </c:pt>
                <c:pt idx="10">
                  <c:v>1.2092712651993655E-2</c:v>
                </c:pt>
                <c:pt idx="11">
                  <c:v>8.6201619410668073E-3</c:v>
                </c:pt>
                <c:pt idx="12">
                  <c:v>1.3206388206388206E-2</c:v>
                </c:pt>
                <c:pt idx="13">
                  <c:v>9.1858387312932759E-3</c:v>
                </c:pt>
                <c:pt idx="14">
                  <c:v>1.3083538083538083E-2</c:v>
                </c:pt>
                <c:pt idx="15">
                  <c:v>1.074938574938575E-2</c:v>
                </c:pt>
                <c:pt idx="16">
                  <c:v>1.133013178467724E-2</c:v>
                </c:pt>
                <c:pt idx="17">
                  <c:v>1.3641947732856824E-2</c:v>
                </c:pt>
                <c:pt idx="18">
                  <c:v>1.6629439356712083E-2</c:v>
                </c:pt>
                <c:pt idx="19">
                  <c:v>1.7277194549921823E-2</c:v>
                </c:pt>
                <c:pt idx="20">
                  <c:v>1.6344650435559528E-2</c:v>
                </c:pt>
                <c:pt idx="21">
                  <c:v>1.4233861961134688E-2</c:v>
                </c:pt>
                <c:pt idx="22">
                  <c:v>1.3686620504802323E-2</c:v>
                </c:pt>
                <c:pt idx="23">
                  <c:v>1.1743354925173108E-2</c:v>
                </c:pt>
                <c:pt idx="24" formatCode="0.00">
                  <c:v>1.5306551069442344E-2</c:v>
                </c:pt>
                <c:pt idx="25" formatCode="0.00">
                  <c:v>1.0501201337433002E-2</c:v>
                </c:pt>
                <c:pt idx="26" formatCode="0.00">
                  <c:v>1.4673678668839715E-2</c:v>
                </c:pt>
                <c:pt idx="27" formatCode="0.00">
                  <c:v>1.8269290006776774E-2</c:v>
                </c:pt>
                <c:pt idx="28" formatCode="0.00">
                  <c:v>1.9456625837995865E-2</c:v>
                </c:pt>
                <c:pt idx="29" formatCode="0.00">
                  <c:v>1.8991772658792167E-2</c:v>
                </c:pt>
                <c:pt idx="30" formatCode="0.00">
                  <c:v>1.8890961125952808E-2</c:v>
                </c:pt>
                <c:pt idx="31" formatCode="0.00">
                  <c:v>2.1248830866251098E-2</c:v>
                </c:pt>
                <c:pt idx="32" formatCode="0.00">
                  <c:v>2.1405648806223431E-2</c:v>
                </c:pt>
                <c:pt idx="33" formatCode="0.00">
                  <c:v>2.0688766794921338E-2</c:v>
                </c:pt>
                <c:pt idx="34" formatCode="0.00">
                  <c:v>1.5541777979400843E-2</c:v>
                </c:pt>
                <c:pt idx="35" formatCode="0.00">
                  <c:v>1.4253630615342395E-2</c:v>
                </c:pt>
                <c:pt idx="36" formatCode="0.00">
                  <c:v>1.7821426163561589E-2</c:v>
                </c:pt>
                <c:pt idx="37" formatCode="0.00">
                  <c:v>1.2658156729667169E-2</c:v>
                </c:pt>
                <c:pt idx="38" formatCode="0.00">
                  <c:v>1.3652605793649009E-2</c:v>
                </c:pt>
                <c:pt idx="39" formatCode="0.00">
                  <c:v>1.524260062476122E-2</c:v>
                </c:pt>
                <c:pt idx="40" formatCode="0.00">
                  <c:v>2.8209766950580938E-2</c:v>
                </c:pt>
                <c:pt idx="41" formatCode="0.00">
                  <c:v>2.1973391464593119E-2</c:v>
                </c:pt>
                <c:pt idx="42" formatCode="0.00">
                  <c:v>2.4198260556891477E-2</c:v>
                </c:pt>
                <c:pt idx="43" formatCode="0.00">
                  <c:v>2.3855540822976831E-2</c:v>
                </c:pt>
                <c:pt idx="44" formatCode="0.00">
                  <c:v>2.4849989886958673E-2</c:v>
                </c:pt>
                <c:pt idx="45" formatCode="0.00">
                  <c:v>2.2439715036968785E-2</c:v>
                </c:pt>
                <c:pt idx="46" formatCode="0.00">
                  <c:v>1.7349484234892239E-2</c:v>
                </c:pt>
                <c:pt idx="47" formatCode="0.00">
                  <c:v>1.4967301166370767E-2</c:v>
                </c:pt>
                <c:pt idx="48" formatCode="0.00">
                  <c:v>2.1920850454594135E-2</c:v>
                </c:pt>
                <c:pt idx="49" formatCode="0.00">
                  <c:v>1.9886027360197508E-2</c:v>
                </c:pt>
                <c:pt idx="50" formatCode="0.00">
                  <c:v>1.7124079115725631E-2</c:v>
                </c:pt>
                <c:pt idx="51" formatCode="0.00">
                  <c:v>1.5816381171404253E-2</c:v>
                </c:pt>
                <c:pt idx="52" formatCode="0.00">
                  <c:v>2.1802481244116767E-2</c:v>
                </c:pt>
                <c:pt idx="53" formatCode="0.00">
                  <c:v>2.5595932608462834E-2</c:v>
                </c:pt>
                <c:pt idx="54" formatCode="0.00">
                  <c:v>2.3431467045448139E-2</c:v>
                </c:pt>
                <c:pt idx="55" formatCode="0.00">
                  <c:v>3.2839000963863572E-2</c:v>
                </c:pt>
                <c:pt idx="56" formatCode="0.00">
                  <c:v>2.4908263861880043E-2</c:v>
                </c:pt>
                <c:pt idx="57" formatCode="0.00">
                  <c:v>2.3065086155875339E-2</c:v>
                </c:pt>
                <c:pt idx="58" formatCode="0.00">
                  <c:v>2.8380427369216112E-2</c:v>
                </c:pt>
                <c:pt idx="59" formatCode="0.00">
                  <c:v>2.2670522120950786E-2</c:v>
                </c:pt>
                <c:pt idx="60" formatCode="0.00">
                  <c:v>2.7391916416492818E-2</c:v>
                </c:pt>
                <c:pt idx="61" formatCode="0.00">
                  <c:v>1.8249970318356824E-2</c:v>
                </c:pt>
                <c:pt idx="62" formatCode="0.00">
                  <c:v>2.1687387280426511E-2</c:v>
                </c:pt>
                <c:pt idx="63" formatCode="0.00">
                  <c:v>2.5475330314286199E-2</c:v>
                </c:pt>
                <c:pt idx="64" formatCode="0.00">
                  <c:v>2.5995465775652007E-2</c:v>
                </c:pt>
                <c:pt idx="65" formatCode="0.00">
                  <c:v>2.3824465589081679E-2</c:v>
                </c:pt>
                <c:pt idx="66" formatCode="0.00">
                  <c:v>2.8550913911927496E-2</c:v>
                </c:pt>
                <c:pt idx="67" formatCode="0.00">
                  <c:v>3.385403415933106E-2</c:v>
                </c:pt>
                <c:pt idx="68" formatCode="0.00">
                  <c:v>2.6368606432718784E-2</c:v>
                </c:pt>
                <c:pt idx="69" formatCode="0.00">
                  <c:v>2.822300242541427E-2</c:v>
                </c:pt>
                <c:pt idx="70" formatCode="0.00">
                  <c:v>1.9991293384668443E-2</c:v>
                </c:pt>
                <c:pt idx="71" formatCode="0.00">
                  <c:v>2.20492206448549E-2</c:v>
                </c:pt>
                <c:pt idx="72" formatCode="0.00">
                  <c:v>2.8633511477232757E-2</c:v>
                </c:pt>
                <c:pt idx="73" formatCode="0.00">
                  <c:v>2.4588396818372649E-2</c:v>
                </c:pt>
                <c:pt idx="74" formatCode="0.00">
                  <c:v>2.496283940951538E-2</c:v>
                </c:pt>
                <c:pt idx="75" formatCode="0.00">
                  <c:v>2.5337282000658112E-2</c:v>
                </c:pt>
                <c:pt idx="76" formatCode="0.00">
                  <c:v>2.6823705620042892E-2</c:v>
                </c:pt>
                <c:pt idx="77" formatCode="0.00">
                  <c:v>2.3107646571580941E-2</c:v>
                </c:pt>
                <c:pt idx="78" formatCode="0.00">
                  <c:v>4.0241231802657408E-2</c:v>
                </c:pt>
                <c:pt idx="79" formatCode="0.00">
                  <c:v>5.0725624354653866E-2</c:v>
                </c:pt>
                <c:pt idx="80" formatCode="0.00">
                  <c:v>4.8388194846308338E-2</c:v>
                </c:pt>
                <c:pt idx="81" formatCode="0.00">
                  <c:v>4.0695101610103139E-2</c:v>
                </c:pt>
                <c:pt idx="82" formatCode="0.00">
                  <c:v>2.3969999205727836E-2</c:v>
                </c:pt>
                <c:pt idx="83" formatCode="0.00">
                  <c:v>1.9890844311309303E-2</c:v>
                </c:pt>
                <c:pt idx="84" formatCode="0.00">
                  <c:v>2.6515693532833545E-2</c:v>
                </c:pt>
                <c:pt idx="85" formatCode="0.00">
                  <c:v>2.1893178212585934E-2</c:v>
                </c:pt>
                <c:pt idx="86" formatCode="0.00">
                  <c:v>2.7685320558683547E-2</c:v>
                </c:pt>
                <c:pt idx="87" formatCode="0.00">
                  <c:v>3.0298317105795253E-2</c:v>
                </c:pt>
                <c:pt idx="88" formatCode="0.00">
                  <c:v>3.0130338756338072E-2</c:v>
                </c:pt>
                <c:pt idx="89" formatCode="0.00">
                  <c:v>2.9732167853921049E-2</c:v>
                </c:pt>
                <c:pt idx="90" formatCode="0.00">
                  <c:v>3.4466668740473452E-2</c:v>
                </c:pt>
                <c:pt idx="91" formatCode="0.00">
                  <c:v>4.9074563722897938E-2</c:v>
                </c:pt>
                <c:pt idx="92" formatCode="0.00">
                  <c:v>3.6451301832208294E-2</c:v>
                </c:pt>
                <c:pt idx="93" formatCode="0.00">
                  <c:v>3.7950664136622389E-2</c:v>
                </c:pt>
                <c:pt idx="94" formatCode="0.00">
                  <c:v>2.9470868199209879E-2</c:v>
                </c:pt>
                <c:pt idx="95" formatCode="0.00">
                  <c:v>3.8012878340125053E-2</c:v>
                </c:pt>
                <c:pt idx="96" formatCode="0.00">
                  <c:v>4.0012317283159259E-2</c:v>
                </c:pt>
                <c:pt idx="97" formatCode="0.00">
                  <c:v>3.445697120520845E-2</c:v>
                </c:pt>
                <c:pt idx="98" formatCode="0.00">
                  <c:v>2.6211932682276937E-2</c:v>
                </c:pt>
                <c:pt idx="99" formatCode="0.00">
                  <c:v>3.2527682465467618E-2</c:v>
                </c:pt>
                <c:pt idx="100" formatCode="0.00">
                  <c:v>3.7599135276447593E-2</c:v>
                </c:pt>
                <c:pt idx="101" formatCode="0.00">
                  <c:v>3.2709927981599489E-2</c:v>
                </c:pt>
                <c:pt idx="102" formatCode="0.00">
                  <c:v>4.2739715696994834E-2</c:v>
                </c:pt>
                <c:pt idx="103" formatCode="0.00">
                  <c:v>5.1663461659314E-2</c:v>
                </c:pt>
                <c:pt idx="104" formatCode="0.00">
                  <c:v>3.815844048112816E-2</c:v>
                </c:pt>
                <c:pt idx="105" formatCode="0.00">
                  <c:v>3.6436534570089114E-2</c:v>
                </c:pt>
                <c:pt idx="106" formatCode="0.00">
                  <c:v>3.2006083229641921E-2</c:v>
                </c:pt>
                <c:pt idx="107" formatCode="0.00">
                  <c:v>3.1729572791372875E-2</c:v>
                </c:pt>
                <c:pt idx="108" formatCode="0.00">
                  <c:v>3.1909618025532778E-2</c:v>
                </c:pt>
                <c:pt idx="109" formatCode="0.00">
                  <c:v>2.267178678602309E-2</c:v>
                </c:pt>
                <c:pt idx="110" formatCode="0.00">
                  <c:v>2.8609938456843498E-2</c:v>
                </c:pt>
                <c:pt idx="111" formatCode="0.00">
                  <c:v>2.7510045267280403E-2</c:v>
                </c:pt>
                <c:pt idx="112" formatCode="0.00">
                  <c:v>3.4122119932862009E-2</c:v>
                </c:pt>
                <c:pt idx="113" formatCode="0.00">
                  <c:v>3.1833324856314529E-2</c:v>
                </c:pt>
                <c:pt idx="114" formatCode="0.00">
                  <c:v>3.633462184019124E-2</c:v>
                </c:pt>
                <c:pt idx="115" formatCode="0.00">
                  <c:v>4.6958445653832462E-2</c:v>
                </c:pt>
                <c:pt idx="116" formatCode="0.00">
                  <c:v>3.5609836732617875E-2</c:v>
                </c:pt>
                <c:pt idx="117" formatCode="0.00">
                  <c:v>4.1547988403438277E-2</c:v>
                </c:pt>
                <c:pt idx="118" formatCode="0.00">
                  <c:v>3.0377396877066275E-2</c:v>
                </c:pt>
                <c:pt idx="119" formatCode="0.00">
                  <c:v>3.2278368343420988E-2</c:v>
                </c:pt>
                <c:pt idx="120" formatCode="0.000">
                  <c:v>3.2592774225187617E-2</c:v>
                </c:pt>
                <c:pt idx="121" formatCode="0.000">
                  <c:v>3.4373729617417227E-2</c:v>
                </c:pt>
                <c:pt idx="122" formatCode="0.000">
                  <c:v>1.0163060662179863E-2</c:v>
                </c:pt>
                <c:pt idx="123" formatCode="0.000">
                  <c:v>1.9358210785104502E-4</c:v>
                </c:pt>
                <c:pt idx="124" formatCode="0.000">
                  <c:v>1.0647015931807477E-3</c:v>
                </c:pt>
                <c:pt idx="125" formatCode="0.000">
                  <c:v>1.0763165196518104E-2</c:v>
                </c:pt>
                <c:pt idx="126" formatCode="0.000">
                  <c:v>3.7303272182896377E-2</c:v>
                </c:pt>
                <c:pt idx="127" formatCode="0.000">
                  <c:v>3.9168113155194778E-2</c:v>
                </c:pt>
                <c:pt idx="128" formatCode="0.000">
                  <c:v>2.8914714176017757E-2</c:v>
                </c:pt>
                <c:pt idx="129" formatCode="0.000">
                  <c:v>3.1211888522516825E-2</c:v>
                </c:pt>
                <c:pt idx="130" formatCode="0.000">
                  <c:v>2.2726539461712686E-2</c:v>
                </c:pt>
                <c:pt idx="131" formatCode="0.000">
                  <c:v>3.127641589180051E-2</c:v>
                </c:pt>
                <c:pt idx="132" formatCode="0.00">
                  <c:v>3.1247311116259058E-2</c:v>
                </c:pt>
                <c:pt idx="133" formatCode="0.00">
                  <c:v>2.654796968593838E-2</c:v>
                </c:pt>
                <c:pt idx="134" formatCode="0.00">
                  <c:v>1.6791872124962769E-2</c:v>
                </c:pt>
                <c:pt idx="135" formatCode="0.00">
                  <c:v>1.3144918423404045E-2</c:v>
                </c:pt>
                <c:pt idx="136" formatCode="0.00">
                  <c:v>2.7189992388390642E-2</c:v>
                </c:pt>
                <c:pt idx="137" formatCode="0.00">
                  <c:v>2.5210973955058412E-2</c:v>
                </c:pt>
                <c:pt idx="138" formatCode="0.00">
                  <c:v>3.1432637257173116E-2</c:v>
                </c:pt>
                <c:pt idx="139" formatCode="0.00">
                  <c:v>3.6403349108117947E-2</c:v>
                </c:pt>
                <c:pt idx="140" formatCode="0.00">
                  <c:v>3.0889896415924812E-2</c:v>
                </c:pt>
                <c:pt idx="141" formatCode="0.00">
                  <c:v>2.7348843366316974E-2</c:v>
                </c:pt>
                <c:pt idx="142" formatCode="0.00">
                  <c:v>2.175596518516067E-2</c:v>
                </c:pt>
                <c:pt idx="143" formatCode="0.00">
                  <c:v>2.1683158486944434E-2</c:v>
                </c:pt>
                <c:pt idx="144" formatCode="0.00">
                  <c:v>3.1351104115799312E-2</c:v>
                </c:pt>
                <c:pt idx="145" formatCode="0.00">
                  <c:v>2.8909471248595893E-2</c:v>
                </c:pt>
                <c:pt idx="146" formatCode="0.00">
                  <c:v>2.0077890106342193E-2</c:v>
                </c:pt>
                <c:pt idx="147" formatCode="0.00">
                  <c:v>1.7784234988666249E-2</c:v>
                </c:pt>
                <c:pt idx="148" formatCode="0.00">
                  <c:v>2.4725736693773499E-2</c:v>
                </c:pt>
                <c:pt idx="149" formatCode="0.00">
                  <c:v>2.1510583772221887E-2</c:v>
                </c:pt>
                <c:pt idx="150" formatCode="0.00">
                  <c:v>3.1304020286404208E-2</c:v>
                </c:pt>
                <c:pt idx="151" formatCode="0.00">
                  <c:v>4.1507758742458177E-2</c:v>
                </c:pt>
                <c:pt idx="152" formatCode="0.00">
                  <c:v>2.4254898399822426E-2</c:v>
                </c:pt>
                <c:pt idx="153" formatCode="0.00">
                  <c:v>3.0617941629504073E-2</c:v>
                </c:pt>
                <c:pt idx="154" formatCode="0.00">
                  <c:v>2.5216753771751046E-2</c:v>
                </c:pt>
                <c:pt idx="155" formatCode="0.00">
                  <c:v>2.2943277438101581E-2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B-4E1A-BF7F-711850F0F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424256"/>
        <c:axId val="259425792"/>
      </c:lineChart>
      <c:catAx>
        <c:axId val="25942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425792"/>
        <c:crosses val="autoZero"/>
        <c:auto val="1"/>
        <c:lblAlgn val="ctr"/>
        <c:lblOffset val="100"/>
        <c:noMultiLvlLbl val="0"/>
      </c:catAx>
      <c:valAx>
        <c:axId val="2594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5942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8.5380179082418683E-2"/>
          <c:y val="2.615365873494474E-2"/>
          <c:w val="0.89554467727710718"/>
          <c:h val="0.75327511285434345"/>
        </c:manualLayout>
      </c:layout>
      <c:lineChart>
        <c:grouping val="standard"/>
        <c:varyColors val="0"/>
        <c:ser>
          <c:idx val="3"/>
          <c:order val="0"/>
          <c:tx>
            <c:strRef>
              <c:f>'094 Sezonalnost'!$E$3</c:f>
              <c:strCache>
                <c:ptCount val="1"/>
                <c:pt idx="0">
                  <c:v>Југозападен</c:v>
                </c:pt>
              </c:strCache>
            </c:strRef>
          </c:tx>
          <c:spPr>
            <a:ln w="34925" cap="rnd">
              <a:solidFill>
                <a:schemeClr val="accent4">
                  <a:tint val="58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Sezonalnost'!$A$4:$A$158</c:f>
              <c:strCache>
                <c:ptCount val="155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</c:strCache>
            </c:strRef>
          </c:cat>
          <c:val>
            <c:numRef>
              <c:f>'094 Sezonalnost'!$E$4:$E$159</c:f>
              <c:numCache>
                <c:formatCode>_(* #,##0.00_);_(* \(#,##0.00\);_(* "-"??_);_(@_)</c:formatCode>
                <c:ptCount val="156"/>
                <c:pt idx="0">
                  <c:v>3.6364292122572819E-2</c:v>
                </c:pt>
                <c:pt idx="1">
                  <c:v>5.2945976529567965E-2</c:v>
                </c:pt>
                <c:pt idx="2">
                  <c:v>4.6381829575629703E-2</c:v>
                </c:pt>
                <c:pt idx="3">
                  <c:v>0.11737470188583975</c:v>
                </c:pt>
                <c:pt idx="4">
                  <c:v>0.25767432634089382</c:v>
                </c:pt>
                <c:pt idx="5">
                  <c:v>0.28417436466180668</c:v>
                </c:pt>
                <c:pt idx="6">
                  <c:v>2.0397635825094338</c:v>
                </c:pt>
                <c:pt idx="7">
                  <c:v>1.9567514685926306</c:v>
                </c:pt>
                <c:pt idx="8">
                  <c:v>0.20650463683045475</c:v>
                </c:pt>
                <c:pt idx="9">
                  <c:v>0.14652113736469335</c:v>
                </c:pt>
                <c:pt idx="10">
                  <c:v>7.2165041409127592E-2</c:v>
                </c:pt>
                <c:pt idx="11">
                  <c:v>5.28377763050525E-2</c:v>
                </c:pt>
                <c:pt idx="12">
                  <c:v>3.8717289202102892E-2</c:v>
                </c:pt>
                <c:pt idx="13">
                  <c:v>4.9263399617573533E-2</c:v>
                </c:pt>
                <c:pt idx="14">
                  <c:v>6.8922651309336003E-2</c:v>
                </c:pt>
                <c:pt idx="15">
                  <c:v>0.13188288528562195</c:v>
                </c:pt>
                <c:pt idx="16">
                  <c:v>0.25930864889543848</c:v>
                </c:pt>
                <c:pt idx="17">
                  <c:v>0.326811892287733</c:v>
                </c:pt>
                <c:pt idx="18">
                  <c:v>2.0448334003860427</c:v>
                </c:pt>
                <c:pt idx="19">
                  <c:v>1.9136963823179745</c:v>
                </c:pt>
                <c:pt idx="20">
                  <c:v>0.3221242298355928</c:v>
                </c:pt>
                <c:pt idx="21">
                  <c:v>0.1922755278705717</c:v>
                </c:pt>
                <c:pt idx="22">
                  <c:v>7.0857385667596362E-2</c:v>
                </c:pt>
                <c:pt idx="23">
                  <c:v>4.7324144851934057E-2</c:v>
                </c:pt>
                <c:pt idx="24" formatCode="0.00">
                  <c:v>4.1840738472704177E-2</c:v>
                </c:pt>
                <c:pt idx="25" formatCode="0.00">
                  <c:v>2.7107572974076344E-2</c:v>
                </c:pt>
                <c:pt idx="26" formatCode="0.00">
                  <c:v>4.952484634052301E-2</c:v>
                </c:pt>
                <c:pt idx="27" formatCode="0.00">
                  <c:v>0.11713501621646141</c:v>
                </c:pt>
                <c:pt idx="28" formatCode="0.00">
                  <c:v>0.30948719693361459</c:v>
                </c:pt>
                <c:pt idx="29" formatCode="0.00">
                  <c:v>0.40106144111043068</c:v>
                </c:pt>
                <c:pt idx="30" formatCode="0.00">
                  <c:v>1.8862080696740831</c:v>
                </c:pt>
                <c:pt idx="31" formatCode="0.00">
                  <c:v>1.8495203102674016</c:v>
                </c:pt>
                <c:pt idx="32" formatCode="0.00">
                  <c:v>0.40590596720419131</c:v>
                </c:pt>
                <c:pt idx="33" formatCode="0.00">
                  <c:v>0.21278719012950489</c:v>
                </c:pt>
                <c:pt idx="34" formatCode="0.00">
                  <c:v>8.4883536322605521E-2</c:v>
                </c:pt>
                <c:pt idx="35" formatCode="0.00">
                  <c:v>4.9933092921457894E-2</c:v>
                </c:pt>
                <c:pt idx="36" formatCode="0.00">
                  <c:v>3.2320764399475017E-2</c:v>
                </c:pt>
                <c:pt idx="37" formatCode="0.00">
                  <c:v>2.1980117984187031E-2</c:v>
                </c:pt>
                <c:pt idx="38" formatCode="0.00">
                  <c:v>7.4341845330814393E-2</c:v>
                </c:pt>
                <c:pt idx="39" formatCode="0.00">
                  <c:v>0.12841111903323812</c:v>
                </c:pt>
                <c:pt idx="40" formatCode="0.00">
                  <c:v>0.33843023810280698</c:v>
                </c:pt>
                <c:pt idx="41" formatCode="0.00">
                  <c:v>0.41729072339111439</c:v>
                </c:pt>
                <c:pt idx="42" formatCode="0.00">
                  <c:v>1.6912747106026822</c:v>
                </c:pt>
                <c:pt idx="43" formatCode="0.00">
                  <c:v>1.8036094623499652</c:v>
                </c:pt>
                <c:pt idx="44" formatCode="0.00">
                  <c:v>0.34488803309733468</c:v>
                </c:pt>
                <c:pt idx="45" formatCode="0.00">
                  <c:v>0.24545978864572501</c:v>
                </c:pt>
                <c:pt idx="46" formatCode="0.00">
                  <c:v>7.9487191131658183E-2</c:v>
                </c:pt>
                <c:pt idx="47" formatCode="0.00">
                  <c:v>5.7093810598594905E-2</c:v>
                </c:pt>
                <c:pt idx="48" formatCode="0.00">
                  <c:v>4.3646195442255696E-2</c:v>
                </c:pt>
                <c:pt idx="49" formatCode="0.00">
                  <c:v>3.3003885215731714E-2</c:v>
                </c:pt>
                <c:pt idx="50" formatCode="0.00">
                  <c:v>6.9075046009133667E-2</c:v>
                </c:pt>
                <c:pt idx="51" formatCode="0.00">
                  <c:v>0.12469043237225365</c:v>
                </c:pt>
                <c:pt idx="52" formatCode="0.00">
                  <c:v>0.36924545020789312</c:v>
                </c:pt>
                <c:pt idx="53" formatCode="0.00">
                  <c:v>0.3790198350487356</c:v>
                </c:pt>
                <c:pt idx="54" formatCode="0.00">
                  <c:v>1.5209688046713472</c:v>
                </c:pt>
                <c:pt idx="55" formatCode="0.00">
                  <c:v>1.6770226978392748</c:v>
                </c:pt>
                <c:pt idx="56" formatCode="0.00">
                  <c:v>0.35893031604298731</c:v>
                </c:pt>
                <c:pt idx="57" formatCode="0.00">
                  <c:v>0.26541249176379705</c:v>
                </c:pt>
                <c:pt idx="58" formatCode="0.00">
                  <c:v>8.3102719651012194E-2</c:v>
                </c:pt>
                <c:pt idx="59" formatCode="0.00">
                  <c:v>5.3738668120782498E-2</c:v>
                </c:pt>
                <c:pt idx="60" formatCode="0.00">
                  <c:v>4.0852365304617735E-2</c:v>
                </c:pt>
                <c:pt idx="61" formatCode="0.00">
                  <c:v>3.3834278484238887E-2</c:v>
                </c:pt>
                <c:pt idx="62" formatCode="0.00">
                  <c:v>5.5821553081677425E-2</c:v>
                </c:pt>
                <c:pt idx="63" formatCode="0.00">
                  <c:v>0.14346571514395726</c:v>
                </c:pt>
                <c:pt idx="64" formatCode="0.00">
                  <c:v>0.38188951292110795</c:v>
                </c:pt>
                <c:pt idx="65" formatCode="0.00">
                  <c:v>0.40396781328794179</c:v>
                </c:pt>
                <c:pt idx="66" formatCode="0.00">
                  <c:v>1.6728806925240536</c:v>
                </c:pt>
                <c:pt idx="67" formatCode="0.00">
                  <c:v>1.8843881702910095</c:v>
                </c:pt>
                <c:pt idx="68" formatCode="0.00">
                  <c:v>0.41449494351851007</c:v>
                </c:pt>
                <c:pt idx="69" formatCode="0.00">
                  <c:v>0.22990833705021893</c:v>
                </c:pt>
                <c:pt idx="70" formatCode="0.00">
                  <c:v>0.11121528504719685</c:v>
                </c:pt>
                <c:pt idx="71" formatCode="0.00">
                  <c:v>9.7597829945657619E-2</c:v>
                </c:pt>
                <c:pt idx="72" formatCode="0.00">
                  <c:v>6.3338490943842723E-2</c:v>
                </c:pt>
                <c:pt idx="73" formatCode="0.00">
                  <c:v>4.8971511786656957E-2</c:v>
                </c:pt>
                <c:pt idx="74" formatCode="0.00">
                  <c:v>8.8108673887321382E-2</c:v>
                </c:pt>
                <c:pt idx="75" formatCode="0.00">
                  <c:v>0.17036042595795031</c:v>
                </c:pt>
                <c:pt idx="76" formatCode="0.00">
                  <c:v>0.38228360790024574</c:v>
                </c:pt>
                <c:pt idx="77" formatCode="0.00">
                  <c:v>0.39173113679803406</c:v>
                </c:pt>
                <c:pt idx="78" formatCode="0.00">
                  <c:v>1.6835987985801402</c:v>
                </c:pt>
                <c:pt idx="79" formatCode="0.00">
                  <c:v>1.7730499681441705</c:v>
                </c:pt>
                <c:pt idx="80" formatCode="0.00">
                  <c:v>0.4600800946573223</c:v>
                </c:pt>
                <c:pt idx="81" formatCode="0.00">
                  <c:v>0.30711750250295805</c:v>
                </c:pt>
                <c:pt idx="82" formatCode="0.00">
                  <c:v>0.1277509784290525</c:v>
                </c:pt>
                <c:pt idx="83" formatCode="0.00">
                  <c:v>9.4839355602075182E-2</c:v>
                </c:pt>
                <c:pt idx="84" formatCode="0.00">
                  <c:v>9.3678079570535103E-2</c:v>
                </c:pt>
                <c:pt idx="85" formatCode="0.00">
                  <c:v>7.0752664496275208E-2</c:v>
                </c:pt>
                <c:pt idx="86" formatCode="0.00">
                  <c:v>9.9004450875233949E-2</c:v>
                </c:pt>
                <c:pt idx="87" formatCode="0.00">
                  <c:v>0.26819537717104674</c:v>
                </c:pt>
                <c:pt idx="88" formatCode="0.00">
                  <c:v>0.49791086716050936</c:v>
                </c:pt>
                <c:pt idx="89" formatCode="0.00">
                  <c:v>0.508621277175765</c:v>
                </c:pt>
                <c:pt idx="90" formatCode="0.00">
                  <c:v>2.0780764250402362</c:v>
                </c:pt>
                <c:pt idx="91" formatCode="0.00">
                  <c:v>2.2590681995711641</c:v>
                </c:pt>
                <c:pt idx="92" formatCode="0.00">
                  <c:v>0.63304656905147605</c:v>
                </c:pt>
                <c:pt idx="93" formatCode="0.00">
                  <c:v>0.33991790258402405</c:v>
                </c:pt>
                <c:pt idx="94" formatCode="0.00">
                  <c:v>0.16816864046469443</c:v>
                </c:pt>
                <c:pt idx="95" formatCode="0.00">
                  <c:v>0.14314622881378147</c:v>
                </c:pt>
                <c:pt idx="96" formatCode="0.00">
                  <c:v>0.11059570700778761</c:v>
                </c:pt>
                <c:pt idx="97" formatCode="0.00">
                  <c:v>7.3937222013115408E-2</c:v>
                </c:pt>
                <c:pt idx="98" formatCode="0.00">
                  <c:v>0.13848584288008992</c:v>
                </c:pt>
                <c:pt idx="99" formatCode="0.00">
                  <c:v>0.32150790158667891</c:v>
                </c:pt>
                <c:pt idx="100" formatCode="0.00">
                  <c:v>0.48875859473156869</c:v>
                </c:pt>
                <c:pt idx="101" formatCode="0.00">
                  <c:v>0.69367501974734003</c:v>
                </c:pt>
                <c:pt idx="102" formatCode="0.00">
                  <c:v>2.3406614961327019</c:v>
                </c:pt>
                <c:pt idx="103" formatCode="0.00">
                  <c:v>2.565431287208495</c:v>
                </c:pt>
                <c:pt idx="104" formatCode="0.00">
                  <c:v>0.72154925172159701</c:v>
                </c:pt>
                <c:pt idx="105" formatCode="0.00">
                  <c:v>0.35991581536634631</c:v>
                </c:pt>
                <c:pt idx="106" formatCode="0.00">
                  <c:v>0.18078491038153452</c:v>
                </c:pt>
                <c:pt idx="107" formatCode="0.00">
                  <c:v>0.1645576330758669</c:v>
                </c:pt>
                <c:pt idx="108" formatCode="0.00">
                  <c:v>9.340258010462206E-2</c:v>
                </c:pt>
                <c:pt idx="109" formatCode="0.00">
                  <c:v>7.7472958312297932E-2</c:v>
                </c:pt>
                <c:pt idx="110" formatCode="0.00">
                  <c:v>0.12787200446845762</c:v>
                </c:pt>
                <c:pt idx="111" formatCode="0.00">
                  <c:v>0.35038723052300291</c:v>
                </c:pt>
                <c:pt idx="112" formatCode="0.00">
                  <c:v>0.52436168727241483</c:v>
                </c:pt>
                <c:pt idx="113" formatCode="0.00">
                  <c:v>0.72591490595830155</c:v>
                </c:pt>
                <c:pt idx="114" formatCode="0.00">
                  <c:v>2.4671149446276464</c:v>
                </c:pt>
                <c:pt idx="115" formatCode="0.00">
                  <c:v>2.7339978731860319</c:v>
                </c:pt>
                <c:pt idx="116" formatCode="0.00">
                  <c:v>0.77910136739100078</c:v>
                </c:pt>
                <c:pt idx="117" formatCode="0.00">
                  <c:v>0.43736640278419281</c:v>
                </c:pt>
                <c:pt idx="118" formatCode="0.00">
                  <c:v>0.20166063353276689</c:v>
                </c:pt>
                <c:pt idx="119" formatCode="0.00">
                  <c:v>0.17288419605357852</c:v>
                </c:pt>
                <c:pt idx="120" formatCode="0.000">
                  <c:v>0.12369731183089509</c:v>
                </c:pt>
                <c:pt idx="121" formatCode="0.000">
                  <c:v>0.10384344243033658</c:v>
                </c:pt>
                <c:pt idx="122" formatCode="0.000">
                  <c:v>5.8993261816413185E-2</c:v>
                </c:pt>
                <c:pt idx="123" formatCode="0.000">
                  <c:v>9.574450644034822E-3</c:v>
                </c:pt>
                <c:pt idx="124" formatCode="0.000">
                  <c:v>4.4593331766737531E-3</c:v>
                </c:pt>
                <c:pt idx="125" formatCode="0.000">
                  <c:v>1.4673173504128709E-2</c:v>
                </c:pt>
                <c:pt idx="126" formatCode="0.000">
                  <c:v>1.8929486794143846</c:v>
                </c:pt>
                <c:pt idx="127" formatCode="0.000">
                  <c:v>2.6402203435216709</c:v>
                </c:pt>
                <c:pt idx="128" formatCode="0.000">
                  <c:v>0.37258384475399892</c:v>
                </c:pt>
                <c:pt idx="129" formatCode="0.000">
                  <c:v>0.13641406220113997</c:v>
                </c:pt>
                <c:pt idx="130" formatCode="0.000">
                  <c:v>6.5392623519703583E-2</c:v>
                </c:pt>
                <c:pt idx="131" formatCode="0.000">
                  <c:v>9.7367572559799331E-2</c:v>
                </c:pt>
                <c:pt idx="132" formatCode="0.00">
                  <c:v>6.147115735158025E-2</c:v>
                </c:pt>
                <c:pt idx="133" formatCode="0.00">
                  <c:v>5.9042597941613616E-2</c:v>
                </c:pt>
                <c:pt idx="134" formatCode="0.00">
                  <c:v>6.0455985866120755E-2</c:v>
                </c:pt>
                <c:pt idx="135" formatCode="0.00">
                  <c:v>5.2811351972853977E-2</c:v>
                </c:pt>
                <c:pt idx="136" formatCode="0.00">
                  <c:v>0.14326817914131074</c:v>
                </c:pt>
                <c:pt idx="137" formatCode="0.00">
                  <c:v>0.29090552174766537</c:v>
                </c:pt>
                <c:pt idx="138" formatCode="0.00">
                  <c:v>2.3514905073053085</c:v>
                </c:pt>
                <c:pt idx="139" formatCode="0.00">
                  <c:v>2.9052244875066604</c:v>
                </c:pt>
                <c:pt idx="140" formatCode="0.00">
                  <c:v>0.4554418239434645</c:v>
                </c:pt>
                <c:pt idx="141" formatCode="0.00">
                  <c:v>0.20504220533385681</c:v>
                </c:pt>
                <c:pt idx="142" formatCode="0.00">
                  <c:v>0.14445161109397348</c:v>
                </c:pt>
                <c:pt idx="143" formatCode="0.00">
                  <c:v>0.10828682800975911</c:v>
                </c:pt>
                <c:pt idx="144" formatCode="0.00">
                  <c:v>0.10286506992809014</c:v>
                </c:pt>
                <c:pt idx="145" formatCode="0.00">
                  <c:v>8.3443746107241951E-2</c:v>
                </c:pt>
                <c:pt idx="146" formatCode="0.00">
                  <c:v>0.1179038559537965</c:v>
                </c:pt>
                <c:pt idx="147" formatCode="0.00">
                  <c:v>0.16972991336843893</c:v>
                </c:pt>
                <c:pt idx="148" formatCode="0.00">
                  <c:v>0.36373365041617123</c:v>
                </c:pt>
                <c:pt idx="149" formatCode="0.00">
                  <c:v>0.5111092237132665</c:v>
                </c:pt>
                <c:pt idx="150" formatCode="0.00">
                  <c:v>2.5930694751146595</c:v>
                </c:pt>
                <c:pt idx="151" formatCode="0.00">
                  <c:v>2.9870392390011888</c:v>
                </c:pt>
                <c:pt idx="152" formatCode="0.00">
                  <c:v>0.58237359152935853</c:v>
                </c:pt>
                <c:pt idx="153" formatCode="0.00">
                  <c:v>0.43987316686484346</c:v>
                </c:pt>
                <c:pt idx="154" formatCode="0.00">
                  <c:v>0.18865862635184871</c:v>
                </c:pt>
                <c:pt idx="155" formatCode="0.00">
                  <c:v>0.13708170545269238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82-4EC1-A27B-32C8B777C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663552"/>
        <c:axId val="260677632"/>
      </c:lineChart>
      <c:catAx>
        <c:axId val="2606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677632"/>
        <c:crosses val="autoZero"/>
        <c:auto val="1"/>
        <c:lblAlgn val="ctr"/>
        <c:lblOffset val="100"/>
        <c:noMultiLvlLbl val="0"/>
      </c:catAx>
      <c:valAx>
        <c:axId val="26067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66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7.8747218298541075E-2"/>
          <c:y val="3.322507688974647E-2"/>
          <c:w val="0.90210384698945711"/>
          <c:h val="0.74470376947046801"/>
        </c:manualLayout>
      </c:layout>
      <c:lineChart>
        <c:grouping val="standard"/>
        <c:varyColors val="0"/>
        <c:ser>
          <c:idx val="4"/>
          <c:order val="0"/>
          <c:tx>
            <c:strRef>
              <c:f>'094 Sezonalnost'!$F$3</c:f>
              <c:strCache>
                <c:ptCount val="1"/>
                <c:pt idx="0">
                  <c:v>Југоисточен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'094 Sezonalnost'!$A$4:$A$159</c:f>
              <c:strCache>
                <c:ptCount val="156"/>
                <c:pt idx="0">
                  <c:v> 2010M01 </c:v>
                </c:pt>
                <c:pt idx="1">
                  <c:v> 2010M02 </c:v>
                </c:pt>
                <c:pt idx="2">
                  <c:v> 2010M03 </c:v>
                </c:pt>
                <c:pt idx="3">
                  <c:v> 2010M04 </c:v>
                </c:pt>
                <c:pt idx="4">
                  <c:v> 2010M05 </c:v>
                </c:pt>
                <c:pt idx="5">
                  <c:v> 2010M06 </c:v>
                </c:pt>
                <c:pt idx="6">
                  <c:v> 2010M07 </c:v>
                </c:pt>
                <c:pt idx="7">
                  <c:v> 2010M08 </c:v>
                </c:pt>
                <c:pt idx="8">
                  <c:v> 2010M09 </c:v>
                </c:pt>
                <c:pt idx="9">
                  <c:v> 2010M10 </c:v>
                </c:pt>
                <c:pt idx="10">
                  <c:v> 2010M11 </c:v>
                </c:pt>
                <c:pt idx="11">
                  <c:v> 2010M12 </c:v>
                </c:pt>
                <c:pt idx="12">
                  <c:v> 2011M01 </c:v>
                </c:pt>
                <c:pt idx="13">
                  <c:v> 2011M02 </c:v>
                </c:pt>
                <c:pt idx="14">
                  <c:v> 2011M03 </c:v>
                </c:pt>
                <c:pt idx="15">
                  <c:v> 2011M04 </c:v>
                </c:pt>
                <c:pt idx="16">
                  <c:v> 2011M05 </c:v>
                </c:pt>
                <c:pt idx="17">
                  <c:v> 2011M06 </c:v>
                </c:pt>
                <c:pt idx="18">
                  <c:v> 2011M07 </c:v>
                </c:pt>
                <c:pt idx="19">
                  <c:v> 2011M08 </c:v>
                </c:pt>
                <c:pt idx="20">
                  <c:v> 2011M09 </c:v>
                </c:pt>
                <c:pt idx="21">
                  <c:v> 2011M10 </c:v>
                </c:pt>
                <c:pt idx="22">
                  <c:v> 2011M11 </c:v>
                </c:pt>
                <c:pt idx="23">
                  <c:v> 2011M12 </c:v>
                </c:pt>
                <c:pt idx="24">
                  <c:v>2012M01</c:v>
                </c:pt>
                <c:pt idx="25">
                  <c:v>2012M02</c:v>
                </c:pt>
                <c:pt idx="26">
                  <c:v>2012M03</c:v>
                </c:pt>
                <c:pt idx="27">
                  <c:v>2012M04</c:v>
                </c:pt>
                <c:pt idx="28">
                  <c:v>2012M05</c:v>
                </c:pt>
                <c:pt idx="29">
                  <c:v>2012M06</c:v>
                </c:pt>
                <c:pt idx="30">
                  <c:v>2012M07</c:v>
                </c:pt>
                <c:pt idx="31">
                  <c:v>2012M08</c:v>
                </c:pt>
                <c:pt idx="32">
                  <c:v>2012M09</c:v>
                </c:pt>
                <c:pt idx="33">
                  <c:v>2012M10</c:v>
                </c:pt>
                <c:pt idx="34">
                  <c:v>2012M11</c:v>
                </c:pt>
                <c:pt idx="35">
                  <c:v>2012M12</c:v>
                </c:pt>
                <c:pt idx="36">
                  <c:v>2013M01</c:v>
                </c:pt>
                <c:pt idx="37">
                  <c:v>2013M02</c:v>
                </c:pt>
                <c:pt idx="38">
                  <c:v>2013M03</c:v>
                </c:pt>
                <c:pt idx="39">
                  <c:v>2013M04</c:v>
                </c:pt>
                <c:pt idx="40">
                  <c:v>2013M05</c:v>
                </c:pt>
                <c:pt idx="41">
                  <c:v>2013M06</c:v>
                </c:pt>
                <c:pt idx="42">
                  <c:v>2013M07</c:v>
                </c:pt>
                <c:pt idx="43">
                  <c:v>2013M08</c:v>
                </c:pt>
                <c:pt idx="44">
                  <c:v>2013M09</c:v>
                </c:pt>
                <c:pt idx="45">
                  <c:v>2013M10</c:v>
                </c:pt>
                <c:pt idx="46">
                  <c:v>2013M11</c:v>
                </c:pt>
                <c:pt idx="47">
                  <c:v>2013M12</c:v>
                </c:pt>
                <c:pt idx="48">
                  <c:v>2014M01</c:v>
                </c:pt>
                <c:pt idx="49">
                  <c:v>2014M02</c:v>
                </c:pt>
                <c:pt idx="50">
                  <c:v>2014M03</c:v>
                </c:pt>
                <c:pt idx="51">
                  <c:v>2014M04</c:v>
                </c:pt>
                <c:pt idx="52">
                  <c:v>2014M05</c:v>
                </c:pt>
                <c:pt idx="53">
                  <c:v>2014M06</c:v>
                </c:pt>
                <c:pt idx="54">
                  <c:v>2014M07</c:v>
                </c:pt>
                <c:pt idx="55">
                  <c:v>2014M08</c:v>
                </c:pt>
                <c:pt idx="56">
                  <c:v>2014M09</c:v>
                </c:pt>
                <c:pt idx="57">
                  <c:v>2014M10</c:v>
                </c:pt>
                <c:pt idx="58">
                  <c:v>2014M11</c:v>
                </c:pt>
                <c:pt idx="59">
                  <c:v>2014M12</c:v>
                </c:pt>
                <c:pt idx="60">
                  <c:v>2015M01</c:v>
                </c:pt>
                <c:pt idx="61">
                  <c:v>2015M02</c:v>
                </c:pt>
                <c:pt idx="62">
                  <c:v>2015M03</c:v>
                </c:pt>
                <c:pt idx="63">
                  <c:v>2015M04</c:v>
                </c:pt>
                <c:pt idx="64">
                  <c:v>2015M05</c:v>
                </c:pt>
                <c:pt idx="65">
                  <c:v>2015M06</c:v>
                </c:pt>
                <c:pt idx="66">
                  <c:v>2015M07</c:v>
                </c:pt>
                <c:pt idx="67">
                  <c:v>2015M08</c:v>
                </c:pt>
                <c:pt idx="68">
                  <c:v>2015M09</c:v>
                </c:pt>
                <c:pt idx="69">
                  <c:v>2015M10</c:v>
                </c:pt>
                <c:pt idx="70">
                  <c:v>2015M11</c:v>
                </c:pt>
                <c:pt idx="71">
                  <c:v>2015M12</c:v>
                </c:pt>
                <c:pt idx="72">
                  <c:v>2016M01</c:v>
                </c:pt>
                <c:pt idx="73">
                  <c:v>2016M02</c:v>
                </c:pt>
                <c:pt idx="74">
                  <c:v>2016M03</c:v>
                </c:pt>
                <c:pt idx="75">
                  <c:v>2016M04</c:v>
                </c:pt>
                <c:pt idx="76">
                  <c:v>2016M05</c:v>
                </c:pt>
                <c:pt idx="77">
                  <c:v>2016M06</c:v>
                </c:pt>
                <c:pt idx="78">
                  <c:v>2016M07</c:v>
                </c:pt>
                <c:pt idx="79">
                  <c:v>2016M08</c:v>
                </c:pt>
                <c:pt idx="80">
                  <c:v>2016M09</c:v>
                </c:pt>
                <c:pt idx="81">
                  <c:v>2016M10</c:v>
                </c:pt>
                <c:pt idx="82">
                  <c:v>2016M11</c:v>
                </c:pt>
                <c:pt idx="83">
                  <c:v>2016M12</c:v>
                </c:pt>
                <c:pt idx="84">
                  <c:v>2017M01</c:v>
                </c:pt>
                <c:pt idx="85">
                  <c:v>2017M02</c:v>
                </c:pt>
                <c:pt idx="86">
                  <c:v>2017M03</c:v>
                </c:pt>
                <c:pt idx="87">
                  <c:v>2017M04</c:v>
                </c:pt>
                <c:pt idx="88">
                  <c:v>2017M05</c:v>
                </c:pt>
                <c:pt idx="89">
                  <c:v>2017M06</c:v>
                </c:pt>
                <c:pt idx="90">
                  <c:v>2017M07</c:v>
                </c:pt>
                <c:pt idx="91">
                  <c:v>2017M08</c:v>
                </c:pt>
                <c:pt idx="92">
                  <c:v>2017M09</c:v>
                </c:pt>
                <c:pt idx="93">
                  <c:v>2017M10</c:v>
                </c:pt>
                <c:pt idx="94">
                  <c:v>2017M11</c:v>
                </c:pt>
                <c:pt idx="95">
                  <c:v>2017M12</c:v>
                </c:pt>
                <c:pt idx="96">
                  <c:v>2018M01</c:v>
                </c:pt>
                <c:pt idx="97">
                  <c:v>2018M02</c:v>
                </c:pt>
                <c:pt idx="98">
                  <c:v>2018M03</c:v>
                </c:pt>
                <c:pt idx="99">
                  <c:v>2018M04</c:v>
                </c:pt>
                <c:pt idx="100">
                  <c:v>2018M05</c:v>
                </c:pt>
                <c:pt idx="101">
                  <c:v>2018M06</c:v>
                </c:pt>
                <c:pt idx="102">
                  <c:v>2018M07</c:v>
                </c:pt>
                <c:pt idx="103">
                  <c:v>2018M08</c:v>
                </c:pt>
                <c:pt idx="104">
                  <c:v>2018M09</c:v>
                </c:pt>
                <c:pt idx="105">
                  <c:v>2018M10</c:v>
                </c:pt>
                <c:pt idx="106">
                  <c:v>2018M11</c:v>
                </c:pt>
                <c:pt idx="107">
                  <c:v>2018M12</c:v>
                </c:pt>
                <c:pt idx="108">
                  <c:v>2019M01</c:v>
                </c:pt>
                <c:pt idx="109">
                  <c:v>2019M02</c:v>
                </c:pt>
                <c:pt idx="110">
                  <c:v>2019M03</c:v>
                </c:pt>
                <c:pt idx="111">
                  <c:v>2019M04</c:v>
                </c:pt>
                <c:pt idx="112">
                  <c:v>2019M05</c:v>
                </c:pt>
                <c:pt idx="113">
                  <c:v>2019M06</c:v>
                </c:pt>
                <c:pt idx="114">
                  <c:v>2019M07</c:v>
                </c:pt>
                <c:pt idx="115">
                  <c:v>2019M08</c:v>
                </c:pt>
                <c:pt idx="116">
                  <c:v>2019M09</c:v>
                </c:pt>
                <c:pt idx="117">
                  <c:v>2019M10</c:v>
                </c:pt>
                <c:pt idx="118">
                  <c:v>2019M11</c:v>
                </c:pt>
                <c:pt idx="119">
                  <c:v>2019M12</c:v>
                </c:pt>
                <c:pt idx="120">
                  <c:v>2020M01</c:v>
                </c:pt>
                <c:pt idx="121">
                  <c:v>2020M02</c:v>
                </c:pt>
                <c:pt idx="122">
                  <c:v>2020M03</c:v>
                </c:pt>
                <c:pt idx="123">
                  <c:v>2020M04</c:v>
                </c:pt>
                <c:pt idx="124">
                  <c:v>2020M05</c:v>
                </c:pt>
                <c:pt idx="125">
                  <c:v>2020M06</c:v>
                </c:pt>
                <c:pt idx="126">
                  <c:v>2020M07</c:v>
                </c:pt>
                <c:pt idx="127">
                  <c:v>2020M08</c:v>
                </c:pt>
                <c:pt idx="128">
                  <c:v>2020M09</c:v>
                </c:pt>
                <c:pt idx="129">
                  <c:v>2020M10</c:v>
                </c:pt>
                <c:pt idx="130">
                  <c:v>2020M11</c:v>
                </c:pt>
                <c:pt idx="131">
                  <c:v>2020M12</c:v>
                </c:pt>
                <c:pt idx="132">
                  <c:v>2021M01</c:v>
                </c:pt>
                <c:pt idx="133">
                  <c:v>2021M02</c:v>
                </c:pt>
                <c:pt idx="134">
                  <c:v>2021M03</c:v>
                </c:pt>
                <c:pt idx="135">
                  <c:v>2021M04</c:v>
                </c:pt>
                <c:pt idx="136">
                  <c:v>2021M05</c:v>
                </c:pt>
                <c:pt idx="137">
                  <c:v>2021M06</c:v>
                </c:pt>
                <c:pt idx="138">
                  <c:v>2021M07</c:v>
                </c:pt>
                <c:pt idx="139">
                  <c:v>2021M08</c:v>
                </c:pt>
                <c:pt idx="140">
                  <c:v>2021M09</c:v>
                </c:pt>
                <c:pt idx="141">
                  <c:v>2021M10</c:v>
                </c:pt>
                <c:pt idx="142">
                  <c:v>2021M11</c:v>
                </c:pt>
                <c:pt idx="143">
                  <c:v>2021M12</c:v>
                </c:pt>
                <c:pt idx="144">
                  <c:v>2022M01</c:v>
                </c:pt>
                <c:pt idx="145">
                  <c:v>2022M02</c:v>
                </c:pt>
                <c:pt idx="146">
                  <c:v>2022M03</c:v>
                </c:pt>
                <c:pt idx="147">
                  <c:v>2022M04</c:v>
                </c:pt>
                <c:pt idx="148">
                  <c:v>2022M05</c:v>
                </c:pt>
                <c:pt idx="149">
                  <c:v>2022M06</c:v>
                </c:pt>
                <c:pt idx="150">
                  <c:v>2022M07</c:v>
                </c:pt>
                <c:pt idx="151">
                  <c:v>2022M08</c:v>
                </c:pt>
                <c:pt idx="152">
                  <c:v>2022M09</c:v>
                </c:pt>
                <c:pt idx="153">
                  <c:v>2022M10</c:v>
                </c:pt>
                <c:pt idx="154">
                  <c:v>2022M11</c:v>
                </c:pt>
                <c:pt idx="155">
                  <c:v>2022M12</c:v>
                </c:pt>
              </c:strCache>
            </c:strRef>
          </c:cat>
          <c:val>
            <c:numRef>
              <c:f>'094 Sezonalnost'!$F$4:$F$159</c:f>
              <c:numCache>
                <c:formatCode>_(* #,##0.00_);_(* \(#,##0.00\);_(* "-"??_);_(@_)</c:formatCode>
                <c:ptCount val="156"/>
                <c:pt idx="0">
                  <c:v>5.3819123358609208E-2</c:v>
                </c:pt>
                <c:pt idx="1">
                  <c:v>5.8032411688551874E-2</c:v>
                </c:pt>
                <c:pt idx="2">
                  <c:v>6.7672692805622339E-2</c:v>
                </c:pt>
                <c:pt idx="3">
                  <c:v>9.4564915849824308E-2</c:v>
                </c:pt>
                <c:pt idx="4">
                  <c:v>9.3252959127057514E-2</c:v>
                </c:pt>
                <c:pt idx="5">
                  <c:v>6.7221888292953585E-2</c:v>
                </c:pt>
                <c:pt idx="6">
                  <c:v>0.23316418531533198</c:v>
                </c:pt>
                <c:pt idx="7">
                  <c:v>0.54199417421860552</c:v>
                </c:pt>
                <c:pt idx="8">
                  <c:v>8.7924218605511376E-2</c:v>
                </c:pt>
                <c:pt idx="9">
                  <c:v>9.4137229517292392E-2</c:v>
                </c:pt>
                <c:pt idx="10">
                  <c:v>7.1660578879230621E-2</c:v>
                </c:pt>
                <c:pt idx="11">
                  <c:v>5.5344923247641946E-2</c:v>
                </c:pt>
                <c:pt idx="12">
                  <c:v>5.4430533327940928E-2</c:v>
                </c:pt>
                <c:pt idx="13">
                  <c:v>7.6882189469791945E-2</c:v>
                </c:pt>
                <c:pt idx="14">
                  <c:v>8.5392557327987145E-2</c:v>
                </c:pt>
                <c:pt idx="15">
                  <c:v>0.10999924891526031</c:v>
                </c:pt>
                <c:pt idx="16">
                  <c:v>0.12218415442302248</c:v>
                </c:pt>
                <c:pt idx="17">
                  <c:v>8.9662185194386512E-2</c:v>
                </c:pt>
                <c:pt idx="18">
                  <c:v>0.21901631009400113</c:v>
                </c:pt>
                <c:pt idx="19">
                  <c:v>0.61286781486338926</c:v>
                </c:pt>
                <c:pt idx="20">
                  <c:v>0.12503249885892895</c:v>
                </c:pt>
                <c:pt idx="21">
                  <c:v>0.12674843861037768</c:v>
                </c:pt>
                <c:pt idx="22">
                  <c:v>0.10218796762247015</c:v>
                </c:pt>
                <c:pt idx="23">
                  <c:v>8.0377622296817136E-2</c:v>
                </c:pt>
                <c:pt idx="24" formatCode="0.00">
                  <c:v>6.9565066852865995E-2</c:v>
                </c:pt>
                <c:pt idx="25" formatCode="0.00">
                  <c:v>6.5415976594283609E-2</c:v>
                </c:pt>
                <c:pt idx="26" formatCode="0.00">
                  <c:v>8.9144848838081603E-2</c:v>
                </c:pt>
                <c:pt idx="27" formatCode="0.00">
                  <c:v>0.10163828473492564</c:v>
                </c:pt>
                <c:pt idx="28" formatCode="0.00">
                  <c:v>0.11191579481911929</c:v>
                </c:pt>
                <c:pt idx="29" formatCode="0.00">
                  <c:v>8.5486262991153611E-2</c:v>
                </c:pt>
                <c:pt idx="30" formatCode="0.00">
                  <c:v>0.2779601941243342</c:v>
                </c:pt>
                <c:pt idx="31" formatCode="0.00">
                  <c:v>0.53366302923983355</c:v>
                </c:pt>
                <c:pt idx="32" formatCode="0.00">
                  <c:v>0.11039811646305925</c:v>
                </c:pt>
                <c:pt idx="33" formatCode="0.00">
                  <c:v>0.1154705091435793</c:v>
                </c:pt>
                <c:pt idx="34" formatCode="0.00">
                  <c:v>0.1100980431759295</c:v>
                </c:pt>
                <c:pt idx="35" formatCode="0.00">
                  <c:v>9.0229729183858368E-2</c:v>
                </c:pt>
                <c:pt idx="36" formatCode="0.00">
                  <c:v>6.3387751337391621E-2</c:v>
                </c:pt>
                <c:pt idx="37" formatCode="0.00">
                  <c:v>6.5537954251983027E-2</c:v>
                </c:pt>
                <c:pt idx="38" formatCode="0.00">
                  <c:v>8.6405875299760196E-2</c:v>
                </c:pt>
                <c:pt idx="39" formatCode="0.00">
                  <c:v>8.913254012174876E-2</c:v>
                </c:pt>
                <c:pt idx="40" formatCode="0.00">
                  <c:v>0.12295932484781405</c:v>
                </c:pt>
                <c:pt idx="41" formatCode="0.00">
                  <c:v>9.6828306585500831E-2</c:v>
                </c:pt>
                <c:pt idx="42" formatCode="0.00">
                  <c:v>0.3106956742298469</c:v>
                </c:pt>
                <c:pt idx="43" formatCode="0.00">
                  <c:v>0.61189125622578855</c:v>
                </c:pt>
                <c:pt idx="44" formatCode="0.00">
                  <c:v>0.12204275041505257</c:v>
                </c:pt>
                <c:pt idx="45" formatCode="0.00">
                  <c:v>0.13218847998524258</c:v>
                </c:pt>
                <c:pt idx="46" formatCode="0.00">
                  <c:v>9.6251844678103674E-2</c:v>
                </c:pt>
                <c:pt idx="47" formatCode="0.00">
                  <c:v>8.9317007932115847E-2</c:v>
                </c:pt>
                <c:pt idx="48" formatCode="0.00">
                  <c:v>8.1643352614476986E-2</c:v>
                </c:pt>
                <c:pt idx="49" formatCode="0.00">
                  <c:v>7.5127324683704741E-2</c:v>
                </c:pt>
                <c:pt idx="50" formatCode="0.00">
                  <c:v>0.10149678519576891</c:v>
                </c:pt>
                <c:pt idx="51" formatCode="0.00">
                  <c:v>0.10675108888530409</c:v>
                </c:pt>
                <c:pt idx="52" formatCode="0.00">
                  <c:v>0.13234277418016732</c:v>
                </c:pt>
                <c:pt idx="53" formatCode="0.00">
                  <c:v>9.8028483856843276E-2</c:v>
                </c:pt>
                <c:pt idx="54" formatCode="0.00">
                  <c:v>0.39265549743046113</c:v>
                </c:pt>
                <c:pt idx="55" formatCode="0.00">
                  <c:v>0.92711958149932017</c:v>
                </c:pt>
                <c:pt idx="56" formatCode="0.00">
                  <c:v>0.10153135298320005</c:v>
                </c:pt>
                <c:pt idx="57" formatCode="0.00">
                  <c:v>0.11102021063305141</c:v>
                </c:pt>
                <c:pt idx="58" formatCode="0.00">
                  <c:v>0.10709100546171041</c:v>
                </c:pt>
                <c:pt idx="59" formatCode="0.00">
                  <c:v>7.5847486921853752E-2</c:v>
                </c:pt>
                <c:pt idx="60" formatCode="0.00">
                  <c:v>6.5490458191204942E-2</c:v>
                </c:pt>
                <c:pt idx="61" formatCode="0.00">
                  <c:v>6.5934129252327833E-2</c:v>
                </c:pt>
                <c:pt idx="62" formatCode="0.00">
                  <c:v>7.3689729879229282E-2</c:v>
                </c:pt>
                <c:pt idx="63" formatCode="0.00">
                  <c:v>0.10957522817368857</c:v>
                </c:pt>
                <c:pt idx="64" formatCode="0.00">
                  <c:v>0.12133539227436158</c:v>
                </c:pt>
                <c:pt idx="65" formatCode="0.00">
                  <c:v>9.5268276942933536E-2</c:v>
                </c:pt>
                <c:pt idx="66" formatCode="0.00">
                  <c:v>0.40564211302664333</c:v>
                </c:pt>
                <c:pt idx="67" formatCode="0.00">
                  <c:v>1.0279685627362405</c:v>
                </c:pt>
                <c:pt idx="68" formatCode="0.00">
                  <c:v>0.1094081312805384</c:v>
                </c:pt>
                <c:pt idx="69" formatCode="0.00">
                  <c:v>0.11939361113671983</c:v>
                </c:pt>
                <c:pt idx="70" formatCode="0.00">
                  <c:v>0.10898750806674656</c:v>
                </c:pt>
                <c:pt idx="71" formatCode="0.00">
                  <c:v>7.5867751452014381E-2</c:v>
                </c:pt>
                <c:pt idx="72" formatCode="0.00">
                  <c:v>6.4934166930767243E-2</c:v>
                </c:pt>
                <c:pt idx="73" formatCode="0.00">
                  <c:v>7.3957763116194647E-2</c:v>
                </c:pt>
                <c:pt idx="74" formatCode="0.00">
                  <c:v>0.11633293958339336</c:v>
                </c:pt>
                <c:pt idx="75" formatCode="0.00">
                  <c:v>0.11990550001440549</c:v>
                </c:pt>
                <c:pt idx="76" formatCode="0.00">
                  <c:v>0.10104007606096402</c:v>
                </c:pt>
                <c:pt idx="77" formatCode="0.00">
                  <c:v>9.9495808003687805E-2</c:v>
                </c:pt>
                <c:pt idx="78" formatCode="0.00">
                  <c:v>0.39363277536085739</c:v>
                </c:pt>
                <c:pt idx="79" formatCode="0.00">
                  <c:v>1.1410527528882999</c:v>
                </c:pt>
                <c:pt idx="80" formatCode="0.00">
                  <c:v>0.11009824541185283</c:v>
                </c:pt>
                <c:pt idx="81" formatCode="0.00">
                  <c:v>0.10851364199487165</c:v>
                </c:pt>
                <c:pt idx="82" formatCode="0.00">
                  <c:v>0.10265349044916304</c:v>
                </c:pt>
                <c:pt idx="83" formatCode="0.00">
                  <c:v>8.9959376530582849E-2</c:v>
                </c:pt>
                <c:pt idx="84" formatCode="0.00">
                  <c:v>7.4821307987310001E-2</c:v>
                </c:pt>
                <c:pt idx="85" formatCode="0.00">
                  <c:v>8.2790780638831912E-2</c:v>
                </c:pt>
                <c:pt idx="86" formatCode="0.00">
                  <c:v>0.10516391249506288</c:v>
                </c:pt>
                <c:pt idx="87" formatCode="0.00">
                  <c:v>0.13458279715112056</c:v>
                </c:pt>
                <c:pt idx="88" formatCode="0.00">
                  <c:v>0.15209525144291411</c:v>
                </c:pt>
                <c:pt idx="89" formatCode="0.00">
                  <c:v>0.12133219514059654</c:v>
                </c:pt>
                <c:pt idx="90" formatCode="0.00">
                  <c:v>0.47300189840355727</c:v>
                </c:pt>
                <c:pt idx="91" formatCode="0.00">
                  <c:v>1.2877164371169747</c:v>
                </c:pt>
                <c:pt idx="92" formatCode="0.00">
                  <c:v>0.12530737574375375</c:v>
                </c:pt>
                <c:pt idx="93" formatCode="0.00">
                  <c:v>0.12723763170970989</c:v>
                </c:pt>
                <c:pt idx="94" formatCode="0.00">
                  <c:v>0.12444736070941685</c:v>
                </c:pt>
                <c:pt idx="95" formatCode="0.00">
                  <c:v>0.1038452227757463</c:v>
                </c:pt>
                <c:pt idx="96" formatCode="0.00">
                  <c:v>8.2534094778022593E-2</c:v>
                </c:pt>
                <c:pt idx="97" formatCode="0.00">
                  <c:v>9.2985758243452454E-2</c:v>
                </c:pt>
                <c:pt idx="98" formatCode="0.00">
                  <c:v>0.11464710379073548</c:v>
                </c:pt>
                <c:pt idx="99" formatCode="0.00">
                  <c:v>0.13448406554933867</c:v>
                </c:pt>
                <c:pt idx="100" formatCode="0.00">
                  <c:v>0.13893581894918064</c:v>
                </c:pt>
                <c:pt idx="101" formatCode="0.00">
                  <c:v>0.12718010650803949</c:v>
                </c:pt>
                <c:pt idx="102" formatCode="0.00">
                  <c:v>0.7619243394638624</c:v>
                </c:pt>
                <c:pt idx="103" formatCode="0.00">
                  <c:v>1.7074176618337626</c:v>
                </c:pt>
                <c:pt idx="104" formatCode="0.00">
                  <c:v>0.13491446595018919</c:v>
                </c:pt>
                <c:pt idx="105" formatCode="0.00">
                  <c:v>0.13693799022284461</c:v>
                </c:pt>
                <c:pt idx="106" formatCode="0.00">
                  <c:v>0.13250550848274223</c:v>
                </c:pt>
                <c:pt idx="107" formatCode="0.00">
                  <c:v>0.10787632733556457</c:v>
                </c:pt>
                <c:pt idx="108" formatCode="0.00">
                  <c:v>0.10175820756184845</c:v>
                </c:pt>
                <c:pt idx="109" formatCode="0.00">
                  <c:v>0.10825423992531508</c:v>
                </c:pt>
                <c:pt idx="110" formatCode="0.00">
                  <c:v>0.14207639645246617</c:v>
                </c:pt>
                <c:pt idx="111" formatCode="0.00">
                  <c:v>0.1528123541310098</c:v>
                </c:pt>
                <c:pt idx="112" formatCode="0.00">
                  <c:v>0.14446864789170685</c:v>
                </c:pt>
                <c:pt idx="113" formatCode="0.00">
                  <c:v>0.14577822727036979</c:v>
                </c:pt>
                <c:pt idx="114" formatCode="0.00">
                  <c:v>0.64470852134225398</c:v>
                </c:pt>
                <c:pt idx="115" formatCode="0.00">
                  <c:v>1.6542256625693688</c:v>
                </c:pt>
                <c:pt idx="116" formatCode="0.00">
                  <c:v>0.13865333748249573</c:v>
                </c:pt>
                <c:pt idx="117" formatCode="0.00">
                  <c:v>0.14570043047559775</c:v>
                </c:pt>
                <c:pt idx="118" formatCode="0.00">
                  <c:v>0.14352860328821118</c:v>
                </c:pt>
                <c:pt idx="119" formatCode="0.00">
                  <c:v>0.12425444738343447</c:v>
                </c:pt>
                <c:pt idx="120" formatCode="0.000">
                  <c:v>0.10404411764705883</c:v>
                </c:pt>
                <c:pt idx="121" formatCode="0.000">
                  <c:v>0.10076155462184874</c:v>
                </c:pt>
                <c:pt idx="122" formatCode="0.000">
                  <c:v>7.1848739495798314E-2</c:v>
                </c:pt>
                <c:pt idx="123" formatCode="0.000">
                  <c:v>1.3189338235294118E-2</c:v>
                </c:pt>
                <c:pt idx="124" formatCode="0.000">
                  <c:v>1.8953518907563024E-2</c:v>
                </c:pt>
                <c:pt idx="125" formatCode="0.000">
                  <c:v>2.2465861344537815E-2</c:v>
                </c:pt>
                <c:pt idx="126" formatCode="0.000">
                  <c:v>0.39569984243697481</c:v>
                </c:pt>
                <c:pt idx="127" formatCode="0.000">
                  <c:v>1.0010504201680672</c:v>
                </c:pt>
                <c:pt idx="128" formatCode="0.000">
                  <c:v>7.3824842436974791E-2</c:v>
                </c:pt>
                <c:pt idx="129" formatCode="0.000">
                  <c:v>0.11275603991596639</c:v>
                </c:pt>
                <c:pt idx="130" formatCode="0.000">
                  <c:v>5.2987132352941176E-2</c:v>
                </c:pt>
                <c:pt idx="131" formatCode="0.000">
                  <c:v>5.4096638655462187E-2</c:v>
                </c:pt>
                <c:pt idx="132" formatCode="0.00">
                  <c:v>5.0773529155583544E-2</c:v>
                </c:pt>
                <c:pt idx="133" formatCode="0.00">
                  <c:v>5.2542361525215908E-2</c:v>
                </c:pt>
                <c:pt idx="134" formatCode="0.00">
                  <c:v>5.1745046934358899E-2</c:v>
                </c:pt>
                <c:pt idx="135" formatCode="0.00">
                  <c:v>5.7131945514602919E-2</c:v>
                </c:pt>
                <c:pt idx="136" formatCode="0.00">
                  <c:v>7.3138538435253364E-2</c:v>
                </c:pt>
                <c:pt idx="137" formatCode="0.00">
                  <c:v>0.10218356995933026</c:v>
                </c:pt>
                <c:pt idx="138" formatCode="0.00">
                  <c:v>0.86850339361210305</c:v>
                </c:pt>
                <c:pt idx="139" formatCode="0.00">
                  <c:v>1.4007142330704652</c:v>
                </c:pt>
                <c:pt idx="140" formatCode="0.00">
                  <c:v>0.12287354858593912</c:v>
                </c:pt>
                <c:pt idx="141" formatCode="0.00">
                  <c:v>0.11948328654414375</c:v>
                </c:pt>
                <c:pt idx="142" formatCode="0.00">
                  <c:v>0.1018686641965548</c:v>
                </c:pt>
                <c:pt idx="143" formatCode="0.00">
                  <c:v>6.9634374309049854E-2</c:v>
                </c:pt>
                <c:pt idx="144" formatCode="0.00">
                  <c:v>6.5477483839426365E-2</c:v>
                </c:pt>
                <c:pt idx="145" formatCode="0.00">
                  <c:v>7.1432451518279108E-2</c:v>
                </c:pt>
                <c:pt idx="146" formatCode="0.00">
                  <c:v>8.0110272149492096E-2</c:v>
                </c:pt>
                <c:pt idx="147" formatCode="0.00">
                  <c:v>8.9256613612906724E-2</c:v>
                </c:pt>
                <c:pt idx="148" formatCode="0.00">
                  <c:v>0.11233635721657885</c:v>
                </c:pt>
                <c:pt idx="149" formatCode="0.00">
                  <c:v>0.11088326362105493</c:v>
                </c:pt>
                <c:pt idx="150" formatCode="0.00">
                  <c:v>0.88445868868488242</c:v>
                </c:pt>
                <c:pt idx="151" formatCode="0.00">
                  <c:v>1.2634580911510673</c:v>
                </c:pt>
                <c:pt idx="152" formatCode="0.00">
                  <c:v>0.1510402520506274</c:v>
                </c:pt>
                <c:pt idx="153" formatCode="0.00">
                  <c:v>0.11799255798794069</c:v>
                </c:pt>
                <c:pt idx="154" formatCode="0.00">
                  <c:v>0.12833396708131892</c:v>
                </c:pt>
                <c:pt idx="155" formatCode="0.00">
                  <c:v>8.8149818023792709E-2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E8-4258-9870-D29207F5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588288"/>
        <c:axId val="260589824"/>
      </c:lineChart>
      <c:catAx>
        <c:axId val="2605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589824"/>
        <c:crosses val="autoZero"/>
        <c:auto val="1"/>
        <c:lblAlgn val="ctr"/>
        <c:lblOffset val="100"/>
        <c:noMultiLvlLbl val="0"/>
      </c:catAx>
      <c:valAx>
        <c:axId val="26058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по глава на жител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6058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418815</xdr:colOff>
      <xdr:row>47</xdr:row>
      <xdr:rowOff>156969</xdr:rowOff>
    </xdr:from>
    <xdr:to>
      <xdr:col>29</xdr:col>
      <xdr:colOff>105878</xdr:colOff>
      <xdr:row>67</xdr:row>
      <xdr:rowOff>155036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320466</xdr:colOff>
      <xdr:row>75</xdr:row>
      <xdr:rowOff>6881</xdr:rowOff>
    </xdr:from>
    <xdr:to>
      <xdr:col>12</xdr:col>
      <xdr:colOff>356883</xdr:colOff>
      <xdr:row>94</xdr:row>
      <xdr:rowOff>46470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136072</xdr:colOff>
      <xdr:row>43</xdr:row>
      <xdr:rowOff>145791</xdr:rowOff>
    </xdr:from>
    <xdr:to>
      <xdr:col>15</xdr:col>
      <xdr:colOff>573444</xdr:colOff>
      <xdr:row>71</xdr:row>
      <xdr:rowOff>38877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903AC8-D370-4C61-A050-6E88C3466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28597</xdr:colOff>
      <xdr:row>4</xdr:row>
      <xdr:rowOff>130175</xdr:rowOff>
    </xdr:from>
    <xdr:to>
      <xdr:col>46</xdr:col>
      <xdr:colOff>285729</xdr:colOff>
      <xdr:row>36</xdr:row>
      <xdr:rowOff>177710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</xdr:row>
      <xdr:rowOff>13406</xdr:rowOff>
    </xdr:from>
    <xdr:to>
      <xdr:col>27</xdr:col>
      <xdr:colOff>0</xdr:colOff>
      <xdr:row>30</xdr:row>
      <xdr:rowOff>169333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931333</xdr:colOff>
      <xdr:row>32</xdr:row>
      <xdr:rowOff>14111</xdr:rowOff>
    </xdr:from>
    <xdr:to>
      <xdr:col>18</xdr:col>
      <xdr:colOff>747888</xdr:colOff>
      <xdr:row>47</xdr:row>
      <xdr:rowOff>14112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931333</xdr:colOff>
      <xdr:row>48</xdr:row>
      <xdr:rowOff>183444</xdr:rowOff>
    </xdr:from>
    <xdr:to>
      <xdr:col>18</xdr:col>
      <xdr:colOff>733777</xdr:colOff>
      <xdr:row>64</xdr:row>
      <xdr:rowOff>70555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66</xdr:row>
      <xdr:rowOff>14111</xdr:rowOff>
    </xdr:from>
    <xdr:to>
      <xdr:col>18</xdr:col>
      <xdr:colOff>705555</xdr:colOff>
      <xdr:row>81</xdr:row>
      <xdr:rowOff>14111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14111</xdr:colOff>
      <xdr:row>83</xdr:row>
      <xdr:rowOff>14111</xdr:rowOff>
    </xdr:from>
    <xdr:to>
      <xdr:col>18</xdr:col>
      <xdr:colOff>691444</xdr:colOff>
      <xdr:row>98</xdr:row>
      <xdr:rowOff>14112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197556</xdr:colOff>
      <xdr:row>32</xdr:row>
      <xdr:rowOff>14111</xdr:rowOff>
    </xdr:from>
    <xdr:to>
      <xdr:col>27</xdr:col>
      <xdr:colOff>24694</xdr:colOff>
      <xdr:row>47</xdr:row>
      <xdr:rowOff>14112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225777</xdr:colOff>
      <xdr:row>49</xdr:row>
      <xdr:rowOff>56445</xdr:rowOff>
    </xdr:from>
    <xdr:to>
      <xdr:col>27</xdr:col>
      <xdr:colOff>42333</xdr:colOff>
      <xdr:row>64</xdr:row>
      <xdr:rowOff>56444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225777</xdr:colOff>
      <xdr:row>66</xdr:row>
      <xdr:rowOff>56446</xdr:rowOff>
    </xdr:from>
    <xdr:to>
      <xdr:col>27</xdr:col>
      <xdr:colOff>0</xdr:colOff>
      <xdr:row>81</xdr:row>
      <xdr:rowOff>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225777</xdr:colOff>
      <xdr:row>83</xdr:row>
      <xdr:rowOff>14111</xdr:rowOff>
    </xdr:from>
    <xdr:to>
      <xdr:col>27</xdr:col>
      <xdr:colOff>1</xdr:colOff>
      <xdr:row>98</xdr:row>
      <xdr:rowOff>98778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epp.gov.mk/wp-content/uploads/2021/03/CSI-094-IntenzitetNaTurizamot_2022_MK_g1.jp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tabSelected="1" zoomScale="98" zoomScaleNormal="98" workbookViewId="0">
      <pane xSplit="1" ySplit="3" topLeftCell="Q4" activePane="bottomRight" state="frozen"/>
      <selection pane="topRight" activeCell="B1" sqref="B1"/>
      <selection pane="bottomLeft" activeCell="A4" sqref="A4"/>
      <selection pane="bottomRight" activeCell="U35" sqref="U35"/>
    </sheetView>
  </sheetViews>
  <sheetFormatPr defaultColWidth="8.85546875" defaultRowHeight="15"/>
  <cols>
    <col min="1" max="1" width="34.42578125" customWidth="1"/>
    <col min="2" max="7" width="10.85546875" bestFit="1" customWidth="1"/>
    <col min="8" max="13" width="11.5703125" bestFit="1" customWidth="1"/>
    <col min="14" max="14" width="10.85546875" bestFit="1" customWidth="1"/>
    <col min="15" max="15" width="13.140625" customWidth="1"/>
    <col min="16" max="16" width="11.5703125" bestFit="1" customWidth="1"/>
    <col min="17" max="17" width="10.85546875" bestFit="1" customWidth="1"/>
    <col min="18" max="18" width="10.85546875" customWidth="1"/>
    <col min="19" max="19" width="12.140625" customWidth="1"/>
    <col min="20" max="22" width="13" customWidth="1"/>
    <col min="25" max="25" width="16.7109375" bestFit="1" customWidth="1"/>
    <col min="26" max="26" width="10.42578125" bestFit="1" customWidth="1"/>
    <col min="27" max="27" width="9.7109375" customWidth="1"/>
  </cols>
  <sheetData>
    <row r="1" spans="1:28">
      <c r="A1" s="5" t="s">
        <v>21</v>
      </c>
    </row>
    <row r="2" spans="1:28" ht="15.95" customHeight="1">
      <c r="A2" s="5" t="s">
        <v>35</v>
      </c>
      <c r="U2" s="10" t="s">
        <v>20</v>
      </c>
      <c r="V2" s="10"/>
    </row>
    <row r="3" spans="1:28" ht="15.95" customHeight="1">
      <c r="A3" s="1"/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8</v>
      </c>
      <c r="Q3" s="2" t="s">
        <v>208</v>
      </c>
      <c r="R3" s="2" t="s">
        <v>209</v>
      </c>
      <c r="S3" s="2" t="s">
        <v>210</v>
      </c>
      <c r="T3" s="2" t="s">
        <v>211</v>
      </c>
      <c r="U3" s="2" t="s">
        <v>212</v>
      </c>
      <c r="V3" s="2" t="s">
        <v>194</v>
      </c>
      <c r="W3" s="157"/>
      <c r="X3" s="157"/>
      <c r="Y3" s="157"/>
    </row>
    <row r="4" spans="1:28" ht="30">
      <c r="A4" s="6" t="s">
        <v>12</v>
      </c>
      <c r="B4" s="3">
        <v>1850384</v>
      </c>
      <c r="C4" s="3">
        <v>2006867</v>
      </c>
      <c r="D4" s="3">
        <v>1865434</v>
      </c>
      <c r="E4" s="3">
        <v>1970041</v>
      </c>
      <c r="F4" s="3">
        <v>1917395</v>
      </c>
      <c r="G4" s="3">
        <v>2019712</v>
      </c>
      <c r="H4" s="3">
        <v>2235520</v>
      </c>
      <c r="I4" s="3">
        <v>2101606</v>
      </c>
      <c r="J4" s="3">
        <v>2020217</v>
      </c>
      <c r="K4" s="3">
        <v>2173034</v>
      </c>
      <c r="L4" s="3">
        <v>2151692</v>
      </c>
      <c r="M4" s="3">
        <v>2157175</v>
      </c>
      <c r="N4" s="3">
        <v>2195883</v>
      </c>
      <c r="O4" s="3">
        <v>2394205</v>
      </c>
      <c r="P4" s="3">
        <v>2461160</v>
      </c>
      <c r="Q4" s="3">
        <v>2775152</v>
      </c>
      <c r="R4" s="3">
        <v>3176808</v>
      </c>
      <c r="S4" s="3">
        <v>3262398</v>
      </c>
      <c r="T4" s="65">
        <v>1697535</v>
      </c>
      <c r="U4" s="65">
        <v>2313543</v>
      </c>
      <c r="V4" s="132">
        <v>2848604</v>
      </c>
      <c r="W4" s="157"/>
      <c r="X4" s="157"/>
      <c r="Y4" s="157"/>
    </row>
    <row r="5" spans="1:28">
      <c r="A5" s="6" t="s">
        <v>11</v>
      </c>
      <c r="B5" s="3">
        <v>2023654</v>
      </c>
      <c r="C5" s="3">
        <v>2029892</v>
      </c>
      <c r="D5" s="3">
        <v>2035196</v>
      </c>
      <c r="E5" s="3">
        <v>2038514</v>
      </c>
      <c r="F5" s="3">
        <v>2041941</v>
      </c>
      <c r="G5" s="3">
        <v>2045177</v>
      </c>
      <c r="H5" s="3">
        <v>2048619</v>
      </c>
      <c r="I5" s="3">
        <v>2052722</v>
      </c>
      <c r="J5" s="3">
        <v>2057284</v>
      </c>
      <c r="K5" s="3">
        <v>2059794</v>
      </c>
      <c r="L5" s="3">
        <v>2062294</v>
      </c>
      <c r="M5" s="3">
        <v>2065769</v>
      </c>
      <c r="N5" s="3">
        <v>2069172</v>
      </c>
      <c r="O5" s="3">
        <v>2071278</v>
      </c>
      <c r="P5" s="3">
        <v>2073702</v>
      </c>
      <c r="Q5" s="3">
        <v>1902668</v>
      </c>
      <c r="R5" s="3">
        <v>1893802</v>
      </c>
      <c r="S5" s="3">
        <v>1883505</v>
      </c>
      <c r="T5" s="3">
        <v>1868205</v>
      </c>
      <c r="U5" s="3">
        <v>1843210</v>
      </c>
      <c r="V5" s="3">
        <v>1829954</v>
      </c>
    </row>
    <row r="6" spans="1:28">
      <c r="A6" s="12" t="s">
        <v>165</v>
      </c>
      <c r="B6" s="158">
        <f>B4/B5</f>
        <v>0.91437765546877081</v>
      </c>
      <c r="C6" s="158">
        <f t="shared" ref="C6:S6" si="0">C4/C5</f>
        <v>0.98865703199973198</v>
      </c>
      <c r="D6" s="158">
        <f t="shared" si="0"/>
        <v>0.9165869036692289</v>
      </c>
      <c r="E6" s="158">
        <f t="shared" si="0"/>
        <v>0.96641033615663174</v>
      </c>
      <c r="F6" s="158">
        <f t="shared" si="0"/>
        <v>0.93900607314315154</v>
      </c>
      <c r="G6" s="158">
        <f t="shared" si="0"/>
        <v>0.9875487549488382</v>
      </c>
      <c r="H6" s="158">
        <f t="shared" si="0"/>
        <v>1.0912326791853439</v>
      </c>
      <c r="I6" s="158">
        <f t="shared" si="0"/>
        <v>1.0238142330037872</v>
      </c>
      <c r="J6" s="158">
        <f t="shared" si="0"/>
        <v>0.98198255564132131</v>
      </c>
      <c r="K6" s="158">
        <f t="shared" si="0"/>
        <v>1.0549763714235501</v>
      </c>
      <c r="L6" s="158">
        <f t="shared" si="0"/>
        <v>1.0433488144755307</v>
      </c>
      <c r="M6" s="158">
        <f t="shared" si="0"/>
        <v>1.0442479289794744</v>
      </c>
      <c r="N6" s="158">
        <f t="shared" si="0"/>
        <v>1.0612375384936583</v>
      </c>
      <c r="O6" s="158">
        <f t="shared" si="0"/>
        <v>1.1559071259386717</v>
      </c>
      <c r="P6" s="158">
        <f t="shared" si="0"/>
        <v>1.1868436255546844</v>
      </c>
      <c r="Q6" s="158">
        <f t="shared" si="0"/>
        <v>1.4585581930215887</v>
      </c>
      <c r="R6" s="158">
        <f t="shared" si="0"/>
        <v>1.6774763148417839</v>
      </c>
      <c r="S6" s="158">
        <f t="shared" si="0"/>
        <v>1.7320888449990841</v>
      </c>
      <c r="T6" s="158">
        <f t="shared" ref="T6:U6" si="1">T4/T5</f>
        <v>0.90864492922350604</v>
      </c>
      <c r="U6" s="158">
        <f t="shared" si="1"/>
        <v>1.2551705991178432</v>
      </c>
      <c r="V6" s="158">
        <f>V4/V5</f>
        <v>1.5566533366412489</v>
      </c>
      <c r="W6" s="126"/>
      <c r="X6" s="126"/>
      <c r="Y6" s="126"/>
      <c r="Z6" s="127"/>
    </row>
    <row r="7" spans="1:28">
      <c r="A7" t="s">
        <v>180</v>
      </c>
      <c r="I7" s="35">
        <f>(I4-H4)/H4</f>
        <v>-5.9902841397079874E-2</v>
      </c>
      <c r="J7" s="35">
        <f>(J4-I4)/I4</f>
        <v>-3.8727049694376584E-2</v>
      </c>
      <c r="K7" s="35">
        <f>(K4-J4)/J4</f>
        <v>7.5643854100821847E-2</v>
      </c>
      <c r="L7" s="35">
        <f>(L4-K4)/K4</f>
        <v>-9.8212913373651768E-3</v>
      </c>
      <c r="M7" s="35">
        <f t="shared" ref="M7:P7" si="2">(M4-L4)/L4</f>
        <v>2.5482271626236469E-3</v>
      </c>
      <c r="N7" s="35">
        <f t="shared" si="2"/>
        <v>1.7943838585186646E-2</v>
      </c>
      <c r="O7" s="35">
        <f t="shared" si="2"/>
        <v>9.0315376547839749E-2</v>
      </c>
      <c r="P7" s="35">
        <f t="shared" si="2"/>
        <v>2.7965441555756504E-2</v>
      </c>
      <c r="Q7" s="35">
        <f t="shared" ref="Q7:V7" si="3">(Q4-P4)/P4</f>
        <v>0.12757886525053228</v>
      </c>
      <c r="R7" s="35">
        <f t="shared" si="3"/>
        <v>0.14473297318489223</v>
      </c>
      <c r="S7" s="35">
        <f t="shared" si="3"/>
        <v>2.6942138146214691E-2</v>
      </c>
      <c r="T7" s="35">
        <f t="shared" si="3"/>
        <v>-0.47966649072246859</v>
      </c>
      <c r="U7" s="35">
        <f t="shared" si="3"/>
        <v>0.36288382861030849</v>
      </c>
      <c r="V7" s="35">
        <f t="shared" si="3"/>
        <v>0.23127341916705244</v>
      </c>
      <c r="W7" s="66"/>
      <c r="X7" s="66"/>
      <c r="Y7" s="66"/>
      <c r="Z7" s="66"/>
      <c r="AA7" s="128"/>
    </row>
    <row r="8" spans="1:28">
      <c r="T8" s="126"/>
      <c r="U8" s="126"/>
      <c r="V8" s="126"/>
      <c r="AB8" s="129"/>
    </row>
    <row r="9" spans="1:28">
      <c r="A9" s="5" t="s">
        <v>36</v>
      </c>
      <c r="U9" s="10" t="s">
        <v>33</v>
      </c>
      <c r="V9" s="10"/>
    </row>
    <row r="10" spans="1:28" ht="15.95" customHeight="1">
      <c r="A10" s="1"/>
      <c r="B10" s="2" t="s">
        <v>13</v>
      </c>
      <c r="C10" s="2" t="s">
        <v>14</v>
      </c>
      <c r="D10" s="2" t="s">
        <v>15</v>
      </c>
      <c r="E10" s="2" t="s">
        <v>16</v>
      </c>
      <c r="F10" s="2" t="s">
        <v>17</v>
      </c>
      <c r="G10" s="2" t="s">
        <v>18</v>
      </c>
      <c r="H10" s="2" t="s">
        <v>0</v>
      </c>
      <c r="I10" s="2" t="s">
        <v>1</v>
      </c>
      <c r="J10" s="2" t="s">
        <v>2</v>
      </c>
      <c r="K10" s="2" t="s">
        <v>3</v>
      </c>
      <c r="L10" s="2" t="s">
        <v>4</v>
      </c>
      <c r="M10" s="2" t="s">
        <v>5</v>
      </c>
      <c r="N10" s="2" t="s">
        <v>6</v>
      </c>
      <c r="O10" s="2" t="s">
        <v>7</v>
      </c>
      <c r="P10" s="2" t="s">
        <v>8</v>
      </c>
      <c r="Q10" s="2" t="s">
        <v>208</v>
      </c>
      <c r="R10" s="2" t="s">
        <v>209</v>
      </c>
      <c r="S10" s="2" t="s">
        <v>210</v>
      </c>
      <c r="T10" s="2" t="s">
        <v>211</v>
      </c>
      <c r="U10" s="2" t="s">
        <v>212</v>
      </c>
      <c r="V10" s="2" t="s">
        <v>194</v>
      </c>
    </row>
    <row r="11" spans="1:28">
      <c r="A11" s="6" t="s">
        <v>34</v>
      </c>
      <c r="B11" s="3">
        <v>441712</v>
      </c>
      <c r="C11" s="3">
        <v>483151</v>
      </c>
      <c r="D11" s="3">
        <v>465015</v>
      </c>
      <c r="E11" s="3">
        <v>509706</v>
      </c>
      <c r="F11" s="3">
        <v>499473</v>
      </c>
      <c r="G11" s="3">
        <v>536212</v>
      </c>
      <c r="H11" s="3">
        <v>605320</v>
      </c>
      <c r="I11" s="3">
        <v>587770</v>
      </c>
      <c r="J11" s="3">
        <v>586241</v>
      </c>
      <c r="K11" s="3">
        <v>647568</v>
      </c>
      <c r="L11" s="3">
        <v>663633</v>
      </c>
      <c r="M11" s="3">
        <v>701794</v>
      </c>
      <c r="N11" s="3">
        <v>735650</v>
      </c>
      <c r="O11" s="3">
        <v>816067</v>
      </c>
      <c r="P11" s="3">
        <v>856843</v>
      </c>
      <c r="Q11" s="3">
        <v>998841</v>
      </c>
      <c r="R11" s="3">
        <v>1126935</v>
      </c>
      <c r="S11" s="3">
        <v>1184963</v>
      </c>
      <c r="T11" s="3">
        <v>467514</v>
      </c>
      <c r="U11" s="3">
        <v>702463</v>
      </c>
      <c r="V11" s="133">
        <v>969277</v>
      </c>
    </row>
    <row r="12" spans="1:28">
      <c r="A12" s="6" t="s">
        <v>11</v>
      </c>
      <c r="B12" s="3">
        <v>2023654</v>
      </c>
      <c r="C12" s="3">
        <v>2029892</v>
      </c>
      <c r="D12" s="3">
        <v>2035196</v>
      </c>
      <c r="E12" s="3">
        <v>2038514</v>
      </c>
      <c r="F12" s="3">
        <v>2041941</v>
      </c>
      <c r="G12" s="3">
        <v>2045177</v>
      </c>
      <c r="H12" s="3">
        <v>2048619</v>
      </c>
      <c r="I12" s="3">
        <v>2052722</v>
      </c>
      <c r="J12" s="3">
        <v>2057284</v>
      </c>
      <c r="K12" s="3">
        <v>2059794</v>
      </c>
      <c r="L12" s="3">
        <v>2062294</v>
      </c>
      <c r="M12" s="3">
        <v>2065769</v>
      </c>
      <c r="N12" s="3">
        <v>2069172</v>
      </c>
      <c r="O12" s="3">
        <v>2071278</v>
      </c>
      <c r="P12" s="3">
        <v>2073702</v>
      </c>
      <c r="Q12" s="3">
        <v>1902668</v>
      </c>
      <c r="R12" s="3">
        <v>1893802</v>
      </c>
      <c r="S12" s="3">
        <v>1883505</v>
      </c>
      <c r="T12" s="3">
        <v>1868205</v>
      </c>
      <c r="U12" s="3">
        <v>1843210</v>
      </c>
      <c r="V12" s="3">
        <v>1829954</v>
      </c>
    </row>
    <row r="13" spans="1:28">
      <c r="A13" s="7" t="s">
        <v>166</v>
      </c>
      <c r="B13" s="158">
        <f>B11/B12</f>
        <v>0.21827446786851903</v>
      </c>
      <c r="C13" s="158">
        <f t="shared" ref="C13:S13" si="4">C11/C12</f>
        <v>0.23801808175016206</v>
      </c>
      <c r="D13" s="158">
        <f t="shared" si="4"/>
        <v>0.22848659293748613</v>
      </c>
      <c r="E13" s="158">
        <f t="shared" si="4"/>
        <v>0.25003801788950186</v>
      </c>
      <c r="F13" s="158">
        <f t="shared" si="4"/>
        <v>0.24460696954515337</v>
      </c>
      <c r="G13" s="158">
        <f t="shared" si="4"/>
        <v>0.26218366429898243</v>
      </c>
      <c r="H13" s="158">
        <f t="shared" si="4"/>
        <v>0.2954770994508984</v>
      </c>
      <c r="I13" s="158">
        <f t="shared" si="4"/>
        <v>0.28633687367310334</v>
      </c>
      <c r="J13" s="158">
        <f t="shared" si="4"/>
        <v>0.28495871255499972</v>
      </c>
      <c r="K13" s="158">
        <f t="shared" si="4"/>
        <v>0.31438483654190663</v>
      </c>
      <c r="L13" s="158">
        <f t="shared" si="4"/>
        <v>0.32179359489966031</v>
      </c>
      <c r="M13" s="158">
        <f t="shared" si="4"/>
        <v>0.33972530326478906</v>
      </c>
      <c r="N13" s="158">
        <f t="shared" si="4"/>
        <v>0.35552868490391326</v>
      </c>
      <c r="O13" s="158">
        <f t="shared" si="4"/>
        <v>0.39399201845430698</v>
      </c>
      <c r="P13" s="158">
        <f t="shared" si="4"/>
        <v>0.41319485634869429</v>
      </c>
      <c r="Q13" s="158">
        <f t="shared" si="4"/>
        <v>0.52496862300727187</v>
      </c>
      <c r="R13" s="158">
        <f t="shared" si="4"/>
        <v>0.59506484838436124</v>
      </c>
      <c r="S13" s="158">
        <f t="shared" si="4"/>
        <v>0.62912654864202644</v>
      </c>
      <c r="T13" s="158">
        <f t="shared" ref="T13:V13" si="5">T11/T12</f>
        <v>0.25024769765630644</v>
      </c>
      <c r="U13" s="158">
        <f t="shared" si="5"/>
        <v>0.38110850093044202</v>
      </c>
      <c r="V13" s="158">
        <f t="shared" si="5"/>
        <v>0.52967287702313826</v>
      </c>
      <c r="Z13" s="156"/>
    </row>
    <row r="14" spans="1:28">
      <c r="T14" s="126"/>
      <c r="U14" s="127"/>
      <c r="V14" s="127"/>
    </row>
    <row r="15" spans="1:28">
      <c r="A15" t="s">
        <v>213</v>
      </c>
      <c r="T15" s="126"/>
      <c r="U15" s="127"/>
      <c r="V15" s="127"/>
    </row>
    <row r="17" spans="1:22">
      <c r="A17" s="5" t="s">
        <v>32</v>
      </c>
    </row>
    <row r="18" spans="1:22">
      <c r="A18" s="5" t="s">
        <v>35</v>
      </c>
      <c r="N18" s="4"/>
      <c r="Q18" s="10" t="s">
        <v>20</v>
      </c>
      <c r="V18" s="155"/>
    </row>
    <row r="19" spans="1:22">
      <c r="A19" s="8"/>
      <c r="B19" s="9" t="s">
        <v>17</v>
      </c>
      <c r="C19" s="9" t="s">
        <v>18</v>
      </c>
      <c r="D19" s="9" t="s">
        <v>0</v>
      </c>
      <c r="E19" s="9" t="s">
        <v>1</v>
      </c>
      <c r="F19" s="9" t="s">
        <v>2</v>
      </c>
      <c r="G19" s="9" t="s">
        <v>3</v>
      </c>
      <c r="H19" s="9" t="s">
        <v>4</v>
      </c>
      <c r="I19" s="9" t="s">
        <v>5</v>
      </c>
      <c r="J19" s="9" t="s">
        <v>6</v>
      </c>
      <c r="K19" s="9" t="s">
        <v>7</v>
      </c>
      <c r="L19" s="9" t="s">
        <v>8</v>
      </c>
      <c r="M19" s="9" t="s">
        <v>9</v>
      </c>
      <c r="N19" s="9" t="s">
        <v>10</v>
      </c>
      <c r="O19" s="9" t="s">
        <v>22</v>
      </c>
      <c r="P19" s="9" t="s">
        <v>179</v>
      </c>
      <c r="Q19" s="9" t="s">
        <v>181</v>
      </c>
      <c r="R19" s="9" t="s">
        <v>194</v>
      </c>
    </row>
    <row r="20" spans="1:22">
      <c r="A20" s="9" t="s">
        <v>23</v>
      </c>
      <c r="B20" s="11">
        <v>0.93900607314315154</v>
      </c>
      <c r="C20" s="11">
        <v>0.9875487549488382</v>
      </c>
      <c r="D20" s="11">
        <v>1.0912326791853439</v>
      </c>
      <c r="E20" s="11">
        <v>1.0238142330037872</v>
      </c>
      <c r="F20" s="11">
        <v>0.98198255564132131</v>
      </c>
      <c r="G20" s="11">
        <v>1.0549763714235501</v>
      </c>
      <c r="H20" s="11">
        <v>1.0433488144755307</v>
      </c>
      <c r="I20" s="11">
        <v>1.0442479289794744</v>
      </c>
      <c r="J20" s="11">
        <v>1.0612375384936583</v>
      </c>
      <c r="K20" s="11">
        <v>1.1559071259386717</v>
      </c>
      <c r="L20" s="11">
        <v>1.1868436255546844</v>
      </c>
      <c r="M20" s="11">
        <v>1.3372286718890416</v>
      </c>
      <c r="N20" s="11">
        <v>1.5294203738616516</v>
      </c>
      <c r="O20" s="11">
        <v>1.5712896537275045</v>
      </c>
      <c r="P20" s="11">
        <f>T4/T5</f>
        <v>0.90864492922350604</v>
      </c>
      <c r="Q20" s="36">
        <f>U4/U5</f>
        <v>1.2551705991178432</v>
      </c>
      <c r="R20" s="36">
        <f>V4/V5</f>
        <v>1.5566533366412489</v>
      </c>
    </row>
    <row r="21" spans="1:22">
      <c r="A21" s="9" t="s">
        <v>24</v>
      </c>
      <c r="B21" s="11">
        <v>0.10985268647712457</v>
      </c>
      <c r="C21" s="11">
        <v>0.10089067037400359</v>
      </c>
      <c r="D21" s="11">
        <v>9.0081366330456478E-2</v>
      </c>
      <c r="E21" s="11">
        <v>0.11198866332546786</v>
      </c>
      <c r="F21" s="11">
        <v>0.13086171042370678</v>
      </c>
      <c r="G21" s="11">
        <v>0.1374769126713665</v>
      </c>
      <c r="H21" s="11">
        <v>0.16924990557067873</v>
      </c>
      <c r="I21" s="11">
        <v>0.20101419613875454</v>
      </c>
      <c r="J21" s="11">
        <v>0.25876872488125685</v>
      </c>
      <c r="K21" s="11">
        <v>0.25919943498760767</v>
      </c>
      <c r="L21" s="11">
        <v>0.2729417779263425</v>
      </c>
      <c r="M21" s="11">
        <v>0.30994620654322852</v>
      </c>
      <c r="N21" s="11">
        <v>0.32001289287076873</v>
      </c>
      <c r="O21" s="11">
        <v>0.32074300953185647</v>
      </c>
      <c r="P21" s="11">
        <f>12767/150319</f>
        <v>8.4932709770554615E-2</v>
      </c>
      <c r="Q21" s="36">
        <v>0.15401306209541385</v>
      </c>
      <c r="R21" s="36">
        <v>0.15401306209541385</v>
      </c>
    </row>
    <row r="22" spans="1:22">
      <c r="A22" s="9" t="s">
        <v>25</v>
      </c>
      <c r="B22" s="11">
        <v>0.1600411524909979</v>
      </c>
      <c r="C22" s="11">
        <v>0.1202403254592012</v>
      </c>
      <c r="D22" s="11">
        <v>0.15796224319822322</v>
      </c>
      <c r="E22" s="11">
        <v>0.15295864239404824</v>
      </c>
      <c r="F22" s="11">
        <v>0.14294777261470826</v>
      </c>
      <c r="G22" s="11">
        <v>0.16111235202144292</v>
      </c>
      <c r="H22" s="11">
        <v>0.20922873576737178</v>
      </c>
      <c r="I22" s="11">
        <v>0.23721823943187181</v>
      </c>
      <c r="J22" s="11">
        <v>0.27744051947173515</v>
      </c>
      <c r="K22" s="11">
        <v>0.30166160665321101</v>
      </c>
      <c r="L22" s="11">
        <v>0.37736437802816264</v>
      </c>
      <c r="M22" s="11">
        <v>0.35849239249271136</v>
      </c>
      <c r="N22" s="11">
        <v>0.39695900547241775</v>
      </c>
      <c r="O22" s="11">
        <v>0.36177533313387494</v>
      </c>
      <c r="P22" s="11">
        <f>43354/172277</f>
        <v>0.25165286138021908</v>
      </c>
      <c r="Q22" s="36">
        <v>0.31140088129185139</v>
      </c>
      <c r="R22" s="36">
        <v>0.31140088129185139</v>
      </c>
    </row>
    <row r="23" spans="1:22">
      <c r="A23" s="9" t="s">
        <v>26</v>
      </c>
      <c r="B23" s="11">
        <v>5.6022391183977742</v>
      </c>
      <c r="C23" s="11">
        <v>6.0831604573825153</v>
      </c>
      <c r="D23" s="11">
        <v>6.5395786800201741</v>
      </c>
      <c r="E23" s="11">
        <v>5.9765569020139795</v>
      </c>
      <c r="F23" s="11">
        <v>5.2694591341277031</v>
      </c>
      <c r="G23" s="11">
        <v>5.4660178375275184</v>
      </c>
      <c r="H23" s="11">
        <v>5.4353949785670546</v>
      </c>
      <c r="I23" s="11">
        <v>5.234587804667596</v>
      </c>
      <c r="J23" s="11">
        <v>4.9778565423852044</v>
      </c>
      <c r="K23" s="11">
        <v>5.4703164966001872</v>
      </c>
      <c r="L23" s="11">
        <v>5.5912305451897701</v>
      </c>
      <c r="M23" s="11">
        <v>6.217178131956679</v>
      </c>
      <c r="N23" s="11">
        <v>7.0098324073230716</v>
      </c>
      <c r="O23" s="11">
        <v>7.3834838945159227</v>
      </c>
      <c r="P23" s="11">
        <f>1010119/218114</f>
        <v>4.6311515996222159</v>
      </c>
      <c r="Q23" s="36">
        <v>6.8724675588225344</v>
      </c>
      <c r="R23" s="36">
        <v>6.8724675588225344</v>
      </c>
    </row>
    <row r="24" spans="1:22">
      <c r="A24" s="9" t="s">
        <v>27</v>
      </c>
      <c r="B24" s="11">
        <v>1.2673958399925611</v>
      </c>
      <c r="C24" s="11">
        <v>1.2286429243256425</v>
      </c>
      <c r="D24" s="11">
        <v>1.5094124126735657</v>
      </c>
      <c r="E24" s="11">
        <v>1.6041761970664705</v>
      </c>
      <c r="F24" s="11">
        <v>1.5187893009062328</v>
      </c>
      <c r="G24" s="11">
        <v>1.8047815210043736</v>
      </c>
      <c r="H24" s="11">
        <v>1.7609858561610239</v>
      </c>
      <c r="I24" s="11">
        <v>1.8866387659103487</v>
      </c>
      <c r="J24" s="11">
        <v>2.3106549443458624</v>
      </c>
      <c r="K24" s="11">
        <v>2.3785608924126485</v>
      </c>
      <c r="L24" s="11">
        <v>2.52157653634504</v>
      </c>
      <c r="M24" s="11">
        <v>2.6363830339378911</v>
      </c>
      <c r="N24" s="11">
        <v>3.2982166656089356</v>
      </c>
      <c r="O24" s="11">
        <v>3.2543049576447713</v>
      </c>
      <c r="P24" s="11">
        <f>307942/171840</f>
        <v>1.7920274674115457</v>
      </c>
      <c r="Q24" s="36">
        <v>3.0884713620465405</v>
      </c>
      <c r="R24" s="36">
        <v>3.0884713620465405</v>
      </c>
    </row>
    <row r="25" spans="1:22">
      <c r="A25" s="9" t="s">
        <v>28</v>
      </c>
      <c r="B25" s="11">
        <v>0.65912126209928734</v>
      </c>
      <c r="C25" s="11">
        <v>0.64950816743996154</v>
      </c>
      <c r="D25" s="11">
        <v>0.73267166398902239</v>
      </c>
      <c r="E25" s="11">
        <v>0.59618897234551038</v>
      </c>
      <c r="F25" s="11">
        <v>0.72815791273423613</v>
      </c>
      <c r="G25" s="11">
        <v>0.89546775479413299</v>
      </c>
      <c r="H25" s="11">
        <v>0.74931432649236085</v>
      </c>
      <c r="I25" s="11">
        <v>0.70117572044650667</v>
      </c>
      <c r="J25" s="11">
        <v>0.6677969762419006</v>
      </c>
      <c r="K25" s="11">
        <v>0.68364742536973888</v>
      </c>
      <c r="L25" s="11">
        <v>0.61369802264308448</v>
      </c>
      <c r="M25" s="11">
        <v>0.70640719373561534</v>
      </c>
      <c r="N25" s="11">
        <v>0.89338756312549639</v>
      </c>
      <c r="O25" s="11">
        <v>0.80903908974285499</v>
      </c>
      <c r="P25" s="11">
        <f>88463/224670</f>
        <v>0.39374638358481329</v>
      </c>
      <c r="Q25" s="36">
        <v>0.49999287177269508</v>
      </c>
      <c r="R25" s="36">
        <v>0.49999287177269508</v>
      </c>
    </row>
    <row r="26" spans="1:22">
      <c r="A26" s="9" t="s">
        <v>29</v>
      </c>
      <c r="B26" s="11">
        <v>0.1731493664207841</v>
      </c>
      <c r="C26" s="11">
        <v>0.1217086502662557</v>
      </c>
      <c r="D26" s="11">
        <v>0.14482130880521221</v>
      </c>
      <c r="E26" s="11">
        <v>0.19461224593722351</v>
      </c>
      <c r="F26" s="11">
        <v>0.19483978149283637</v>
      </c>
      <c r="G26" s="11">
        <v>0.17309338834880908</v>
      </c>
      <c r="H26" s="11">
        <v>0.17655674194462817</v>
      </c>
      <c r="I26" s="11">
        <v>0.19359538777484001</v>
      </c>
      <c r="J26" s="11">
        <v>0.17030845110974802</v>
      </c>
      <c r="K26" s="11">
        <v>0.18911704376223465</v>
      </c>
      <c r="L26" s="11">
        <v>0.16392062987413739</v>
      </c>
      <c r="M26" s="11">
        <v>0.18735714752171356</v>
      </c>
      <c r="N26" s="11">
        <v>0.22314775173885798</v>
      </c>
      <c r="O26" s="11">
        <v>0.26059243291459155</v>
      </c>
      <c r="P26" s="11">
        <f>61693/322166</f>
        <v>0.19149444696212511</v>
      </c>
      <c r="Q26" s="36">
        <v>0.27391553237501592</v>
      </c>
      <c r="R26" s="36">
        <v>0.27391553237501592</v>
      </c>
    </row>
    <row r="27" spans="1:22">
      <c r="A27" s="9" t="s">
        <v>30</v>
      </c>
      <c r="B27" s="11">
        <v>2.2995703026264389E-2</v>
      </c>
      <c r="C27" s="11">
        <v>3.2600393938175827E-2</v>
      </c>
      <c r="D27" s="11">
        <v>2.9412607860562451E-2</v>
      </c>
      <c r="E27" s="11">
        <v>3.5722454767949864E-2</v>
      </c>
      <c r="F27" s="11">
        <v>3.2121270924770705E-2</v>
      </c>
      <c r="G27" s="11">
        <v>3.8825482110162388E-2</v>
      </c>
      <c r="H27" s="11">
        <v>4.5112781954887216E-2</v>
      </c>
      <c r="I27" s="11">
        <v>4.6877398884358851E-2</v>
      </c>
      <c r="J27" s="11">
        <v>6.0570799323396186E-2</v>
      </c>
      <c r="K27" s="11">
        <v>8.6414989417298887E-2</v>
      </c>
      <c r="L27" s="11">
        <v>7.8055730576889235E-2</v>
      </c>
      <c r="M27" s="11">
        <v>9.7622829910359699E-2</v>
      </c>
      <c r="N27" s="11">
        <v>8.0506935458239684E-2</v>
      </c>
      <c r="O27" s="11">
        <v>8.0773755064697431E-2</v>
      </c>
      <c r="P27" s="11">
        <f>8861/175171</f>
        <v>5.0584857082507949E-2</v>
      </c>
      <c r="Q27" s="36">
        <v>5.7026316821586855E-2</v>
      </c>
      <c r="R27" s="36">
        <v>5.7026316821586855E-2</v>
      </c>
    </row>
    <row r="28" spans="1:22">
      <c r="A28" s="9" t="s">
        <v>31</v>
      </c>
      <c r="B28" s="11">
        <v>0.33053543043728706</v>
      </c>
      <c r="C28" s="11">
        <v>0.37425396777376085</v>
      </c>
      <c r="D28" s="11">
        <v>0.43191997511347785</v>
      </c>
      <c r="E28" s="11">
        <v>0.41020236017549083</v>
      </c>
      <c r="F28" s="11">
        <v>0.5052887813628375</v>
      </c>
      <c r="G28" s="11">
        <v>0.54479985251077367</v>
      </c>
      <c r="H28" s="11">
        <v>0.5675461503827105</v>
      </c>
      <c r="I28" s="11">
        <v>0.6048556460356791</v>
      </c>
      <c r="J28" s="11">
        <v>0.63272165609426756</v>
      </c>
      <c r="K28" s="11">
        <v>0.72942908265731266</v>
      </c>
      <c r="L28" s="11">
        <v>0.76736392964928712</v>
      </c>
      <c r="M28" s="11">
        <v>0.96079246858457701</v>
      </c>
      <c r="N28" s="11">
        <v>1.0431846029232508</v>
      </c>
      <c r="O28" s="11">
        <v>1.0869309128922282</v>
      </c>
      <c r="P28" s="11">
        <f>164336/634251</f>
        <v>0.25910246889638328</v>
      </c>
      <c r="Q28" s="36">
        <v>0.63442760956628175</v>
      </c>
      <c r="R28" s="36">
        <v>0.63442760956628175</v>
      </c>
    </row>
    <row r="29" spans="1:22">
      <c r="P29" s="39"/>
      <c r="R29" s="38"/>
    </row>
    <row r="30" spans="1:22">
      <c r="A30" s="5" t="s">
        <v>36</v>
      </c>
      <c r="N30" s="4"/>
      <c r="Q30" s="10" t="s">
        <v>33</v>
      </c>
    </row>
    <row r="31" spans="1:22">
      <c r="A31" s="8"/>
      <c r="B31" s="9" t="s">
        <v>17</v>
      </c>
      <c r="C31" s="9" t="s">
        <v>18</v>
      </c>
      <c r="D31" s="9" t="s">
        <v>0</v>
      </c>
      <c r="E31" s="9" t="s">
        <v>1</v>
      </c>
      <c r="F31" s="9" t="s">
        <v>2</v>
      </c>
      <c r="G31" s="9" t="s">
        <v>3</v>
      </c>
      <c r="H31" s="9" t="s">
        <v>4</v>
      </c>
      <c r="I31" s="9" t="s">
        <v>5</v>
      </c>
      <c r="J31" s="9" t="s">
        <v>6</v>
      </c>
      <c r="K31" s="9" t="s">
        <v>7</v>
      </c>
      <c r="L31" s="9" t="s">
        <v>8</v>
      </c>
      <c r="M31" s="9" t="s">
        <v>9</v>
      </c>
      <c r="N31" s="9" t="s">
        <v>10</v>
      </c>
      <c r="O31" s="9" t="s">
        <v>22</v>
      </c>
      <c r="P31" s="9" t="s">
        <v>179</v>
      </c>
      <c r="Q31" s="9" t="s">
        <v>181</v>
      </c>
      <c r="R31" s="9" t="s">
        <v>194</v>
      </c>
    </row>
    <row r="32" spans="1:22">
      <c r="A32" s="9" t="s">
        <v>23</v>
      </c>
      <c r="B32" s="11">
        <v>0.24460696954515337</v>
      </c>
      <c r="C32" s="11">
        <v>0.26218366429898243</v>
      </c>
      <c r="D32" s="11">
        <v>0.2954770994508984</v>
      </c>
      <c r="E32" s="11">
        <v>0.28633687367310334</v>
      </c>
      <c r="F32" s="11">
        <v>0.28495871255499972</v>
      </c>
      <c r="G32" s="11">
        <v>0.31438483654190663</v>
      </c>
      <c r="H32" s="11">
        <v>0.32179359489966031</v>
      </c>
      <c r="I32" s="11">
        <v>0.33972530326478906</v>
      </c>
      <c r="J32" s="11">
        <v>0.35552868490391326</v>
      </c>
      <c r="K32" s="11">
        <v>0.39399201845430698</v>
      </c>
      <c r="L32" s="11">
        <v>0.41319485634869429</v>
      </c>
      <c r="M32" s="11">
        <v>0.48129933922838181</v>
      </c>
      <c r="N32" s="11">
        <v>0.54254375745017647</v>
      </c>
      <c r="O32" s="11">
        <v>0.57072132276623055</v>
      </c>
      <c r="P32" s="11">
        <f>T11/T12</f>
        <v>0.25024769765630644</v>
      </c>
      <c r="Q32" s="11">
        <f>U11/U12</f>
        <v>0.38110850093044202</v>
      </c>
      <c r="R32" s="11">
        <f>V11/V12</f>
        <v>0.52967287702313826</v>
      </c>
    </row>
    <row r="33" spans="1:20">
      <c r="A33" s="9" t="s">
        <v>24</v>
      </c>
      <c r="B33" s="11">
        <v>5.3327365546409274E-2</v>
      </c>
      <c r="C33" s="11">
        <v>5.4694047255552887E-2</v>
      </c>
      <c r="D33" s="11">
        <v>5.0684984922533018E-2</v>
      </c>
      <c r="E33" s="11">
        <v>6.1415654231426767E-2</v>
      </c>
      <c r="F33" s="11">
        <v>6.8702885365219651E-2</v>
      </c>
      <c r="G33" s="11">
        <v>7.8457896516739942E-2</v>
      </c>
      <c r="H33" s="11">
        <v>0.10333172694947705</v>
      </c>
      <c r="I33" s="11">
        <v>0.11208301286647286</v>
      </c>
      <c r="J33" s="11">
        <v>0.13483871809593403</v>
      </c>
      <c r="K33" s="11">
        <v>0.15896205130887997</v>
      </c>
      <c r="L33" s="11">
        <v>0.17083194053915882</v>
      </c>
      <c r="M33" s="11">
        <v>0.17172526584739473</v>
      </c>
      <c r="N33" s="11">
        <v>0.17356040573074949</v>
      </c>
      <c r="O33" s="11">
        <v>0.16592295302722257</v>
      </c>
      <c r="P33" s="36">
        <f>6845/150319</f>
        <v>4.5536492392844553E-2</v>
      </c>
      <c r="Q33" s="131">
        <v>0.10050316460258647</v>
      </c>
      <c r="R33" s="131">
        <v>0.10050316460258647</v>
      </c>
      <c r="T33" s="130"/>
    </row>
    <row r="34" spans="1:20">
      <c r="A34" s="9" t="s">
        <v>25</v>
      </c>
      <c r="B34" s="11">
        <v>6.6491141705062748E-2</v>
      </c>
      <c r="C34" s="11">
        <v>5.9931715644433607E-2</v>
      </c>
      <c r="D34" s="11">
        <v>7.6285397001665742E-2</v>
      </c>
      <c r="E34" s="11">
        <v>7.0504765187994173E-2</v>
      </c>
      <c r="F34" s="11">
        <v>7.2645315673780575E-2</v>
      </c>
      <c r="G34" s="11">
        <v>7.6027473754746486E-2</v>
      </c>
      <c r="H34" s="11">
        <v>0.10565608705635925</v>
      </c>
      <c r="I34" s="11">
        <v>0.1165640380250354</v>
      </c>
      <c r="J34" s="11">
        <v>0.12983975063552994</v>
      </c>
      <c r="K34" s="11">
        <v>0.14646901519134767</v>
      </c>
      <c r="L34" s="11">
        <v>0.17342365342501503</v>
      </c>
      <c r="M34" s="11">
        <v>0.18093453899416909</v>
      </c>
      <c r="N34" s="11">
        <v>0.19644664535645054</v>
      </c>
      <c r="O34" s="11">
        <v>0.18455846815953603</v>
      </c>
      <c r="P34" s="11">
        <f>19213/172277</f>
        <v>0.11152388304881093</v>
      </c>
      <c r="Q34" s="131">
        <v>0.15143043518777374</v>
      </c>
      <c r="R34" s="131">
        <v>0.15143043518777374</v>
      </c>
      <c r="T34" s="130"/>
    </row>
    <row r="35" spans="1:20">
      <c r="A35" s="9" t="s">
        <v>26</v>
      </c>
      <c r="B35" s="11">
        <v>1.0498647255571911</v>
      </c>
      <c r="C35" s="11">
        <v>1.1486628176454972</v>
      </c>
      <c r="D35" s="11">
        <v>1.2458975790763023</v>
      </c>
      <c r="E35" s="11">
        <v>1.1603477257671282</v>
      </c>
      <c r="F35" s="11">
        <v>1.0579502369134082</v>
      </c>
      <c r="G35" s="11">
        <v>1.1289536613039568</v>
      </c>
      <c r="H35" s="11">
        <v>1.1406500192783107</v>
      </c>
      <c r="I35" s="11">
        <v>1.2026666787769245</v>
      </c>
      <c r="J35" s="11">
        <v>1.2248517483470793</v>
      </c>
      <c r="K35" s="11">
        <v>1.3565433874329822</v>
      </c>
      <c r="L35" s="11">
        <v>1.4668881405297169</v>
      </c>
      <c r="M35" s="11">
        <v>1.6794999613043617</v>
      </c>
      <c r="N35" s="11">
        <v>1.9114536843064032</v>
      </c>
      <c r="O35" s="11">
        <v>2.0341545761474586</v>
      </c>
      <c r="P35" s="11">
        <f>213990/218114</f>
        <v>0.98109245623848085</v>
      </c>
      <c r="Q35" s="131">
        <v>1.5852095288560186</v>
      </c>
      <c r="R35" s="131">
        <v>1.5852095288560186</v>
      </c>
      <c r="T35" s="130"/>
    </row>
    <row r="36" spans="1:20">
      <c r="A36" s="9" t="s">
        <v>27</v>
      </c>
      <c r="B36" s="11">
        <v>0.34043134360452615</v>
      </c>
      <c r="C36" s="11">
        <v>0.38344035578676017</v>
      </c>
      <c r="D36" s="11">
        <v>0.48717859524016582</v>
      </c>
      <c r="E36" s="11">
        <v>0.52693508132929534</v>
      </c>
      <c r="F36" s="11">
        <v>0.49042907342334013</v>
      </c>
      <c r="G36" s="11">
        <v>0.62718464551689079</v>
      </c>
      <c r="H36" s="11">
        <v>0.61733154058779738</v>
      </c>
      <c r="I36" s="11">
        <v>0.63400433499354358</v>
      </c>
      <c r="J36" s="11">
        <v>0.71847417786278889</v>
      </c>
      <c r="K36" s="11">
        <v>0.76823084723886792</v>
      </c>
      <c r="L36" s="11">
        <v>0.77842634475208161</v>
      </c>
      <c r="M36" s="11">
        <v>0.82401314840979212</v>
      </c>
      <c r="N36" s="11">
        <v>0.92410876551258603</v>
      </c>
      <c r="O36" s="11">
        <v>0.96891056797666986</v>
      </c>
      <c r="P36" s="11">
        <f>74602/171840</f>
        <v>0.43413640595903163</v>
      </c>
      <c r="Q36" s="131">
        <v>0.82006510004245659</v>
      </c>
      <c r="R36" s="131">
        <v>0.82006510004245659</v>
      </c>
      <c r="T36" s="130"/>
    </row>
    <row r="37" spans="1:20">
      <c r="A37" s="9" t="s">
        <v>28</v>
      </c>
      <c r="B37" s="11">
        <v>0.22034164189925423</v>
      </c>
      <c r="C37" s="11">
        <v>0.21993187066483513</v>
      </c>
      <c r="D37" s="11">
        <v>0.26559816584916834</v>
      </c>
      <c r="E37" s="11">
        <v>0.21654148173438034</v>
      </c>
      <c r="F37" s="11">
        <v>0.29797565312542745</v>
      </c>
      <c r="G37" s="11">
        <v>0.32776268077117604</v>
      </c>
      <c r="H37" s="11">
        <v>0.30975246971429554</v>
      </c>
      <c r="I37" s="11">
        <v>0.30292142189364663</v>
      </c>
      <c r="J37" s="11">
        <v>0.28305399568034556</v>
      </c>
      <c r="K37" s="11">
        <v>0.26874693960679635</v>
      </c>
      <c r="L37" s="11">
        <v>0.25371297890471473</v>
      </c>
      <c r="M37" s="11">
        <v>0.2775344248548981</v>
      </c>
      <c r="N37" s="11">
        <v>0.3106278985078032</v>
      </c>
      <c r="O37" s="11">
        <v>0.32108077606386964</v>
      </c>
      <c r="P37" s="11">
        <f>35682/224670</f>
        <v>0.15881960208305515</v>
      </c>
      <c r="Q37" s="131">
        <v>0.1998897500843507</v>
      </c>
      <c r="R37" s="131">
        <v>0.1998897500843507</v>
      </c>
      <c r="T37" s="130"/>
    </row>
    <row r="38" spans="1:20">
      <c r="A38" s="9" t="s">
        <v>29</v>
      </c>
      <c r="B38" s="11">
        <v>7.041913701974889E-2</v>
      </c>
      <c r="C38" s="11">
        <v>5.5071033559111325E-2</v>
      </c>
      <c r="D38" s="11">
        <v>6.1170195777841656E-2</v>
      </c>
      <c r="E38" s="11">
        <v>0.10056207311406329</v>
      </c>
      <c r="F38" s="11">
        <v>0.10090896697346019</v>
      </c>
      <c r="G38" s="11">
        <v>9.2105637295943024E-2</v>
      </c>
      <c r="H38" s="11">
        <v>9.4125799237771271E-2</v>
      </c>
      <c r="I38" s="11">
        <v>9.6788273492893886E-2</v>
      </c>
      <c r="J38" s="11">
        <v>9.120526269669392E-2</v>
      </c>
      <c r="K38" s="11">
        <v>9.4286900677179764E-2</v>
      </c>
      <c r="L38" s="11">
        <v>8.5148959248938672E-2</v>
      </c>
      <c r="M38" s="11">
        <v>9.3677018903950263E-2</v>
      </c>
      <c r="N38" s="11">
        <v>0.11506865464202173</v>
      </c>
      <c r="O38" s="11">
        <v>0.13006392626180036</v>
      </c>
      <c r="P38" s="11">
        <f>31061/322166</f>
        <v>9.6413029307872336E-2</v>
      </c>
      <c r="Q38" s="131">
        <v>0.14066276555145657</v>
      </c>
      <c r="R38" s="131">
        <v>0.14066276555145657</v>
      </c>
      <c r="T38" s="130"/>
    </row>
    <row r="39" spans="1:20">
      <c r="A39" s="9" t="s">
        <v>30</v>
      </c>
      <c r="B39" s="11">
        <v>1.3976653875318826E-2</v>
      </c>
      <c r="C39" s="11">
        <v>2.1000465145659501E-2</v>
      </c>
      <c r="D39" s="11">
        <v>1.946506894475819E-2</v>
      </c>
      <c r="E39" s="11">
        <v>2.0357281731055148E-2</v>
      </c>
      <c r="F39" s="11">
        <v>1.768153825958416E-2</v>
      </c>
      <c r="G39" s="11">
        <v>2.1691392458490898E-2</v>
      </c>
      <c r="H39" s="11">
        <v>2.5324675324675326E-2</v>
      </c>
      <c r="I39" s="11">
        <v>3.1751988763981054E-2</v>
      </c>
      <c r="J39" s="11">
        <v>3.9375844335713554E-2</v>
      </c>
      <c r="K39" s="11">
        <v>4.6104260884861345E-2</v>
      </c>
      <c r="L39" s="11">
        <v>5.5480816715767246E-2</v>
      </c>
      <c r="M39" s="11">
        <v>6.4053103370021555E-2</v>
      </c>
      <c r="N39" s="11">
        <v>6.1408885559263549E-2</v>
      </c>
      <c r="O39" s="11">
        <v>5.93500139225904E-2</v>
      </c>
      <c r="P39" s="36">
        <f>6195/175171</f>
        <v>3.5365442910070731E-2</v>
      </c>
      <c r="Q39" s="131">
        <v>3.372292165091318E-2</v>
      </c>
      <c r="R39" s="131">
        <v>3.372292165091318E-2</v>
      </c>
      <c r="T39" s="130"/>
    </row>
    <row r="40" spans="1:20">
      <c r="A40" s="9" t="s">
        <v>31</v>
      </c>
      <c r="B40" s="11">
        <v>0.18774440827647718</v>
      </c>
      <c r="C40" s="11">
        <v>0.20693097762785703</v>
      </c>
      <c r="D40" s="11">
        <v>0.23115197168823609</v>
      </c>
      <c r="E40" s="11">
        <v>0.21839526034968398</v>
      </c>
      <c r="F40" s="11">
        <v>0.22911874604913471</v>
      </c>
      <c r="G40" s="11">
        <v>0.25376541970232197</v>
      </c>
      <c r="H40" s="11">
        <v>0.2686373869264459</v>
      </c>
      <c r="I40" s="11">
        <v>0.2968218359180404</v>
      </c>
      <c r="J40" s="11">
        <v>0.31747473471859283</v>
      </c>
      <c r="K40" s="11">
        <v>0.37706248701508904</v>
      </c>
      <c r="L40" s="11">
        <v>0.39600374648766778</v>
      </c>
      <c r="M40" s="11">
        <v>0.51651958862766467</v>
      </c>
      <c r="N40" s="11">
        <v>0.58267987376223107</v>
      </c>
      <c r="O40" s="11">
        <v>0.61455643932395665</v>
      </c>
      <c r="P40" s="11">
        <f>79926/634251</f>
        <v>0.12601635630058131</v>
      </c>
      <c r="Q40" s="131">
        <v>0.29697351101387626</v>
      </c>
      <c r="R40" s="131">
        <v>0.29697351101387626</v>
      </c>
      <c r="T40" s="130"/>
    </row>
    <row r="43" spans="1:20">
      <c r="C43" t="s">
        <v>216</v>
      </c>
    </row>
    <row r="45" spans="1:20">
      <c r="N45" s="55"/>
      <c r="O45" s="43"/>
      <c r="P45" s="44"/>
      <c r="Q45" s="37"/>
    </row>
    <row r="46" spans="1:20">
      <c r="N46" s="56"/>
      <c r="O46" s="45"/>
      <c r="P46" s="49"/>
      <c r="Q46" s="37"/>
    </row>
    <row r="47" spans="1:20">
      <c r="N47" s="55"/>
      <c r="O47" s="43"/>
      <c r="P47" s="43"/>
      <c r="Q47" s="43"/>
      <c r="S47" t="s">
        <v>214</v>
      </c>
    </row>
    <row r="48" spans="1:20">
      <c r="N48" s="56"/>
      <c r="O48" s="40"/>
      <c r="P48" s="48"/>
      <c r="Q48" s="46"/>
    </row>
    <row r="49" spans="14:18">
      <c r="N49" s="55"/>
      <c r="O49" s="43"/>
      <c r="P49" s="51"/>
      <c r="Q49" s="43"/>
      <c r="R49" s="49"/>
    </row>
    <row r="50" spans="14:18">
      <c r="N50" s="56"/>
      <c r="O50" s="46"/>
      <c r="P50" s="47"/>
      <c r="Q50" s="46"/>
      <c r="R50" s="50"/>
    </row>
    <row r="51" spans="14:18">
      <c r="N51" s="57"/>
      <c r="O51" s="43"/>
      <c r="P51" s="51"/>
      <c r="Q51" s="43"/>
      <c r="R51" s="44"/>
    </row>
    <row r="52" spans="14:18">
      <c r="N52" s="56"/>
      <c r="O52" s="43"/>
      <c r="P52" s="51"/>
      <c r="Q52" s="43"/>
    </row>
    <row r="53" spans="14:18">
      <c r="N53" s="58"/>
      <c r="O53" s="40"/>
      <c r="P53" s="48"/>
      <c r="Q53" s="46"/>
    </row>
    <row r="54" spans="14:18">
      <c r="N54" s="59"/>
      <c r="O54" s="43"/>
      <c r="P54" s="51"/>
      <c r="Q54" s="43"/>
    </row>
    <row r="55" spans="14:18">
      <c r="N55" s="59"/>
      <c r="O55" s="40"/>
      <c r="P55" s="47"/>
      <c r="Q55" s="46"/>
    </row>
    <row r="56" spans="14:18">
      <c r="N56" s="53"/>
      <c r="O56" s="54"/>
      <c r="P56" s="50"/>
      <c r="Q56" s="37"/>
    </row>
    <row r="57" spans="14:18">
      <c r="N57" s="59"/>
      <c r="O57" s="41"/>
      <c r="P57" s="52"/>
      <c r="Q57" s="37"/>
    </row>
    <row r="58" spans="14:18">
      <c r="N58" s="37"/>
      <c r="O58" s="41"/>
      <c r="P58" s="37"/>
      <c r="Q58" s="37"/>
    </row>
    <row r="59" spans="14:18">
      <c r="N59" s="37"/>
      <c r="O59" s="42"/>
      <c r="P59" s="37"/>
      <c r="Q59" s="37"/>
    </row>
    <row r="60" spans="14:18">
      <c r="N60" s="37"/>
      <c r="O60" s="37"/>
      <c r="P60" s="37"/>
      <c r="Q60" s="37"/>
    </row>
    <row r="61" spans="14:18">
      <c r="N61" s="37"/>
      <c r="O61" s="37"/>
      <c r="P61" s="37"/>
      <c r="Q61" s="37"/>
    </row>
    <row r="62" spans="14:18">
      <c r="N62" s="37"/>
      <c r="O62" s="37"/>
      <c r="P62" s="37"/>
      <c r="Q62" s="37"/>
    </row>
    <row r="63" spans="14:18">
      <c r="N63" s="37"/>
      <c r="O63" s="37"/>
      <c r="P63" s="37"/>
      <c r="Q63" s="37"/>
    </row>
    <row r="64" spans="14:18">
      <c r="N64" s="37"/>
      <c r="O64" s="37"/>
      <c r="P64" s="37"/>
      <c r="Q64" s="37"/>
    </row>
    <row r="65" spans="3:17">
      <c r="N65" s="37"/>
      <c r="O65" s="37"/>
      <c r="P65" s="37"/>
      <c r="Q65" s="37"/>
    </row>
    <row r="66" spans="3:17">
      <c r="N66" s="37"/>
      <c r="O66" s="37"/>
      <c r="P66" s="37"/>
      <c r="Q66" s="37"/>
    </row>
    <row r="67" spans="3:17">
      <c r="N67" s="37"/>
      <c r="O67" s="37"/>
      <c r="P67" s="37"/>
      <c r="Q67" s="37"/>
    </row>
    <row r="68" spans="3:17">
      <c r="N68" s="37"/>
      <c r="O68" s="37"/>
      <c r="P68" s="37"/>
      <c r="Q68" s="37"/>
    </row>
    <row r="74" spans="3:17">
      <c r="C74" t="s">
        <v>215</v>
      </c>
    </row>
    <row r="96" spans="3:3">
      <c r="C96" t="s">
        <v>19</v>
      </c>
    </row>
  </sheetData>
  <phoneticPr fontId="6" type="noConversion"/>
  <hyperlinks>
    <hyperlink ref="C43" r:id="rId1" display="https://www.moepp.gov.mk/wp-content/uploads/2021/03/CSI-094-IntenzitetNaTurizamot_2022_MK_g1.jpg" xr:uid="{9E590BF5-369D-4A36-A920-B96B5F781DC2}"/>
  </hyperlinks>
  <pageMargins left="0.7" right="0.7" top="0.75" bottom="0.75" header="0.3" footer="0.3"/>
  <pageSetup paperSize="9" orientation="portrait" r:id="rId2"/>
  <ignoredErrors>
    <ignoredError sqref="V1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81"/>
  <sheetViews>
    <sheetView zoomScaleNormal="100" workbookViewId="0">
      <pane xSplit="1" ySplit="3" topLeftCell="B85" activePane="bottomRight" state="frozen"/>
      <selection pane="topRight" activeCell="B1" sqref="B1"/>
      <selection pane="bottomLeft" activeCell="A4" sqref="A4"/>
      <selection pane="bottomRight" activeCell="T1" sqref="A1:T1"/>
    </sheetView>
  </sheetViews>
  <sheetFormatPr defaultColWidth="8.85546875" defaultRowHeight="15"/>
  <cols>
    <col min="1" max="1" width="11.28515625" customWidth="1"/>
    <col min="2" max="112" width="12.28515625" customWidth="1"/>
  </cols>
  <sheetData>
    <row r="1" spans="1:27" ht="18.75">
      <c r="A1" s="13" t="s">
        <v>207</v>
      </c>
    </row>
    <row r="3" spans="1:27" s="16" customFormat="1" ht="45" customHeight="1">
      <c r="A3" s="14"/>
      <c r="B3" s="15" t="s">
        <v>23</v>
      </c>
      <c r="C3" s="15" t="s">
        <v>157</v>
      </c>
      <c r="D3" s="15" t="s">
        <v>158</v>
      </c>
      <c r="E3" s="15" t="s">
        <v>159</v>
      </c>
      <c r="F3" s="15" t="s">
        <v>160</v>
      </c>
      <c r="G3" s="15" t="s">
        <v>161</v>
      </c>
      <c r="H3" s="15" t="s">
        <v>162</v>
      </c>
      <c r="I3" s="15" t="s">
        <v>163</v>
      </c>
      <c r="J3" s="15" t="s">
        <v>164</v>
      </c>
      <c r="L3" t="s">
        <v>217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>
      <c r="A4" s="26" t="s">
        <v>37</v>
      </c>
      <c r="B4" s="17">
        <v>2.8838507469070872E-2</v>
      </c>
      <c r="C4" s="17">
        <v>4.0031193137509751E-3</v>
      </c>
      <c r="D4" s="17">
        <v>1.026183254959793E-2</v>
      </c>
      <c r="E4" s="17">
        <v>3.6364292122572819E-2</v>
      </c>
      <c r="F4" s="17">
        <v>5.3819123358609208E-2</v>
      </c>
      <c r="G4" s="17">
        <v>5.3998256052523598E-2</v>
      </c>
      <c r="H4" s="17">
        <v>3.89552745130987E-2</v>
      </c>
      <c r="I4" s="17">
        <v>1.6209027971988059E-3</v>
      </c>
      <c r="J4" s="17">
        <v>2.3642308927052547E-2</v>
      </c>
    </row>
    <row r="5" spans="1:27">
      <c r="A5" s="26" t="s">
        <v>38</v>
      </c>
      <c r="B5" s="17">
        <v>2.9650743407327332E-2</v>
      </c>
      <c r="C5" s="17">
        <v>8.6365999480114367E-3</v>
      </c>
      <c r="D5" s="17">
        <v>8.8928462116363832E-3</v>
      </c>
      <c r="E5" s="17">
        <v>5.2945976529567965E-2</v>
      </c>
      <c r="F5" s="17">
        <v>5.8032411688551874E-2</v>
      </c>
      <c r="G5" s="17">
        <v>4.2179592395021198E-2</v>
      </c>
      <c r="H5" s="17">
        <v>3.0639193692079909E-2</v>
      </c>
      <c r="I5" s="17">
        <v>2.5512096843234729E-3</v>
      </c>
      <c r="J5" s="17">
        <v>2.6988340189773918E-2</v>
      </c>
    </row>
    <row r="6" spans="1:27">
      <c r="A6" s="26" t="s">
        <v>39</v>
      </c>
      <c r="B6" s="17">
        <v>2.7830382193221741E-2</v>
      </c>
      <c r="C6" s="17">
        <v>8.0907200415908497E-3</v>
      </c>
      <c r="D6" s="17">
        <v>9.7331589637997713E-3</v>
      </c>
      <c r="E6" s="17">
        <v>4.6381829575629703E-2</v>
      </c>
      <c r="F6" s="17">
        <v>6.7672692805622339E-2</v>
      </c>
      <c r="G6" s="17">
        <v>2.7642422377239774E-2</v>
      </c>
      <c r="H6" s="17">
        <v>1.3398306347550671E-2</v>
      </c>
      <c r="I6" s="17">
        <v>1.9576396459126425E-3</v>
      </c>
      <c r="J6" s="17">
        <v>3.5128363820499157E-2</v>
      </c>
    </row>
    <row r="7" spans="1:27">
      <c r="A7" s="26" t="s">
        <v>40</v>
      </c>
      <c r="B7" s="17">
        <v>4.1963579165540589E-2</v>
      </c>
      <c r="C7" s="17">
        <v>1.0391213932934754E-2</v>
      </c>
      <c r="D7" s="17">
        <v>1.2766075850747099E-2</v>
      </c>
      <c r="E7" s="17">
        <v>0.11737470188583975</v>
      </c>
      <c r="F7" s="17">
        <v>9.4564915849824308E-2</v>
      </c>
      <c r="G7" s="17">
        <v>3.7926583230748184E-2</v>
      </c>
      <c r="H7" s="17">
        <v>7.9895248452029558E-3</v>
      </c>
      <c r="I7" s="17">
        <v>2.0774951344379065E-3</v>
      </c>
      <c r="J7" s="17">
        <v>4.6804722173497182E-2</v>
      </c>
    </row>
    <row r="8" spans="1:27">
      <c r="A8" s="26" t="s">
        <v>41</v>
      </c>
      <c r="B8" s="17">
        <v>6.3851660733277471E-2</v>
      </c>
      <c r="C8" s="17">
        <v>1.100207954250065E-2</v>
      </c>
      <c r="D8" s="17">
        <v>1.352847881131918E-2</v>
      </c>
      <c r="E8" s="17">
        <v>0.25767432634089382</v>
      </c>
      <c r="F8" s="17">
        <v>9.3252959127057514E-2</v>
      </c>
      <c r="G8" s="17">
        <v>6.301720010942416E-2</v>
      </c>
      <c r="H8" s="17">
        <v>1.1128266748675546E-2</v>
      </c>
      <c r="I8" s="17">
        <v>2.6082837264783604E-3</v>
      </c>
      <c r="J8" s="17">
        <v>5.8310634819244811E-2</v>
      </c>
    </row>
    <row r="9" spans="1:27">
      <c r="A9" s="26" t="s">
        <v>42</v>
      </c>
      <c r="B9" s="17">
        <v>6.221989769035291E-2</v>
      </c>
      <c r="C9" s="17">
        <v>1.2223810761632441E-2</v>
      </c>
      <c r="D9" s="17">
        <v>1.3790033111661427E-2</v>
      </c>
      <c r="E9" s="17">
        <v>0.28417436466180668</v>
      </c>
      <c r="F9" s="17">
        <v>6.7221888292953585E-2</v>
      </c>
      <c r="G9" s="17">
        <v>6.4560251675557373E-2</v>
      </c>
      <c r="H9" s="17">
        <v>9.669861419789292E-3</v>
      </c>
      <c r="I9" s="17">
        <v>4.4346530754347619E-3</v>
      </c>
      <c r="J9" s="17">
        <v>4.9727121387130188E-2</v>
      </c>
    </row>
    <row r="10" spans="1:27">
      <c r="A10" s="26" t="s">
        <v>43</v>
      </c>
      <c r="B10" s="17">
        <v>0.27675469210862474</v>
      </c>
      <c r="C10" s="17">
        <v>2.3154406030673251E-2</v>
      </c>
      <c r="D10" s="17">
        <v>1.3010935195748351E-2</v>
      </c>
      <c r="E10" s="17">
        <v>2.0397635825094338</v>
      </c>
      <c r="F10" s="17">
        <v>0.23316418531533198</v>
      </c>
      <c r="G10" s="17">
        <v>0.16278980303652033</v>
      </c>
      <c r="H10" s="17">
        <v>1.8933905704584149E-2</v>
      </c>
      <c r="I10" s="17">
        <v>2.5169652590305404E-3</v>
      </c>
      <c r="J10" s="17">
        <v>4.3321341457360441E-2</v>
      </c>
    </row>
    <row r="11" spans="1:27">
      <c r="A11" s="26" t="s">
        <v>44</v>
      </c>
      <c r="B11" s="17">
        <v>0.28914773069736605</v>
      </c>
      <c r="C11" s="17">
        <v>1.0976085261242526E-2</v>
      </c>
      <c r="D11" s="17">
        <v>1.2677036088928463E-2</v>
      </c>
      <c r="E11" s="17">
        <v>1.9567514685926306</v>
      </c>
      <c r="F11" s="17">
        <v>0.54199417421860552</v>
      </c>
      <c r="G11" s="17">
        <v>0.12458538503624675</v>
      </c>
      <c r="H11" s="17">
        <v>1.4755257392688317E-2</v>
      </c>
      <c r="I11" s="17">
        <v>3.2874648281215222E-3</v>
      </c>
      <c r="J11" s="17">
        <v>4.7506362754799782E-2</v>
      </c>
    </row>
    <row r="12" spans="1:27">
      <c r="A12" s="26" t="s">
        <v>45</v>
      </c>
      <c r="B12" s="17">
        <v>5.1778947388887483E-2</v>
      </c>
      <c r="C12" s="17">
        <v>1.6564855731739016E-2</v>
      </c>
      <c r="D12" s="17">
        <v>1.4591390968029161E-2</v>
      </c>
      <c r="E12" s="17">
        <v>0.20650463683045475</v>
      </c>
      <c r="F12" s="17">
        <v>8.7924218605511376E-2</v>
      </c>
      <c r="G12" s="17">
        <v>3.0194227875803583E-2</v>
      </c>
      <c r="H12" s="17">
        <v>9.394032585847761E-3</v>
      </c>
      <c r="I12" s="17">
        <v>3.6127868684043812E-3</v>
      </c>
      <c r="J12" s="17">
        <v>4.9106566627723405E-2</v>
      </c>
    </row>
    <row r="13" spans="1:27">
      <c r="A13" s="26" t="s">
        <v>46</v>
      </c>
      <c r="B13" s="17">
        <v>4.6692629700128906E-2</v>
      </c>
      <c r="C13" s="17">
        <v>1.0917598128411749E-2</v>
      </c>
      <c r="D13" s="17">
        <v>1.2983110270180027E-2</v>
      </c>
      <c r="E13" s="17">
        <v>0.14652113736469335</v>
      </c>
      <c r="F13" s="17">
        <v>9.4137229517292392E-2</v>
      </c>
      <c r="G13" s="17">
        <v>3.0587470934208726E-2</v>
      </c>
      <c r="H13" s="17">
        <v>1.3119307067241997E-2</v>
      </c>
      <c r="I13" s="17">
        <v>2.7395540234346019E-3</v>
      </c>
      <c r="J13" s="17">
        <v>5.2101777599793481E-2</v>
      </c>
    </row>
    <row r="14" spans="1:27">
      <c r="A14" s="26" t="s">
        <v>47</v>
      </c>
      <c r="B14" s="17">
        <v>3.2018428180066533E-2</v>
      </c>
      <c r="C14" s="17">
        <v>6.4985703145308028E-3</v>
      </c>
      <c r="D14" s="17">
        <v>1.2092712651993655E-2</v>
      </c>
      <c r="E14" s="17">
        <v>7.2165041409127592E-2</v>
      </c>
      <c r="F14" s="17">
        <v>7.1660578879230621E-2</v>
      </c>
      <c r="G14" s="17">
        <v>1.8661947749965806E-2</v>
      </c>
      <c r="H14" s="17">
        <v>1.3851680178052267E-2</v>
      </c>
      <c r="I14" s="17">
        <v>2.3229135157039225E-3</v>
      </c>
      <c r="J14" s="17">
        <v>4.1618539197548231E-2</v>
      </c>
    </row>
    <row r="15" spans="1:27" ht="15.75" thickBot="1">
      <c r="A15" s="101" t="s">
        <v>48</v>
      </c>
      <c r="B15" s="102">
        <v>3.1235356907456626E-2</v>
      </c>
      <c r="C15" s="102">
        <v>8.4026514166883285E-3</v>
      </c>
      <c r="D15" s="102">
        <v>8.6201619410668073E-3</v>
      </c>
      <c r="E15" s="102">
        <v>5.28377763050525E-2</v>
      </c>
      <c r="F15" s="102">
        <v>5.5344923247641946E-2</v>
      </c>
      <c r="G15" s="102">
        <v>7.2014772260976606E-2</v>
      </c>
      <c r="H15" s="102">
        <v>1.3005170998024812E-2</v>
      </c>
      <c r="I15" s="102">
        <v>2.3914023662897879E-3</v>
      </c>
      <c r="J15" s="102">
        <v>3.1032702408414391E-2</v>
      </c>
    </row>
    <row r="16" spans="1:27">
      <c r="A16" s="99" t="s">
        <v>49</v>
      </c>
      <c r="B16" s="100">
        <v>2.818097343714954E-2</v>
      </c>
      <c r="C16" s="100">
        <v>4.5524309981530139E-3</v>
      </c>
      <c r="D16" s="100">
        <v>1.3206388206388206E-2</v>
      </c>
      <c r="E16" s="100">
        <v>3.8717289202102892E-2</v>
      </c>
      <c r="F16" s="100">
        <v>5.4430533327940928E-2</v>
      </c>
      <c r="G16" s="100">
        <v>6.0049891558725449E-2</v>
      </c>
      <c r="H16" s="100">
        <v>3.0311168120511694E-2</v>
      </c>
      <c r="I16" s="100">
        <v>2.1046867781181022E-3</v>
      </c>
      <c r="J16" s="100">
        <v>2.1436966462661852E-2</v>
      </c>
    </row>
    <row r="17" spans="1:10">
      <c r="A17" s="27" t="s">
        <v>50</v>
      </c>
      <c r="B17" s="18">
        <v>3.0755988220181243E-2</v>
      </c>
      <c r="C17" s="18">
        <v>1.0613667698551026E-2</v>
      </c>
      <c r="D17" s="18">
        <v>9.1858387312932759E-3</v>
      </c>
      <c r="E17" s="18">
        <v>4.9263399617573533E-2</v>
      </c>
      <c r="F17" s="18">
        <v>7.6882189469791945E-2</v>
      </c>
      <c r="G17" s="18">
        <v>2.2948402527153182E-2</v>
      </c>
      <c r="H17" s="18">
        <v>3.7479819409384017E-2</v>
      </c>
      <c r="I17" s="18">
        <v>1.7396462529160465E-3</v>
      </c>
      <c r="J17" s="18">
        <v>3.0200723619016892E-2</v>
      </c>
    </row>
    <row r="18" spans="1:10">
      <c r="A18" s="27" t="s">
        <v>51</v>
      </c>
      <c r="B18" s="18">
        <v>3.3340712712047901E-2</v>
      </c>
      <c r="C18" s="18">
        <v>9.9763273588096037E-3</v>
      </c>
      <c r="D18" s="18">
        <v>1.3083538083538083E-2</v>
      </c>
      <c r="E18" s="18">
        <v>6.8922651309336003E-2</v>
      </c>
      <c r="F18" s="18">
        <v>8.5392557327987145E-2</v>
      </c>
      <c r="G18" s="18">
        <v>3.1542266379775918E-2</v>
      </c>
      <c r="H18" s="18">
        <v>1.3525339871160159E-2</v>
      </c>
      <c r="I18" s="18">
        <v>1.8822402080730994E-3</v>
      </c>
      <c r="J18" s="18">
        <v>3.7532386724652755E-2</v>
      </c>
    </row>
    <row r="19" spans="1:10">
      <c r="A19" s="27" t="s">
        <v>52</v>
      </c>
      <c r="B19" s="18">
        <v>4.2437738919523023E-2</v>
      </c>
      <c r="C19" s="18">
        <v>1.0353528784370854E-2</v>
      </c>
      <c r="D19" s="18">
        <v>1.074938574938575E-2</v>
      </c>
      <c r="E19" s="18">
        <v>0.13188288528562195</v>
      </c>
      <c r="F19" s="18">
        <v>0.10999924891526031</v>
      </c>
      <c r="G19" s="18">
        <v>2.6445955097597146E-2</v>
      </c>
      <c r="H19" s="18">
        <v>7.9553388917498902E-3</v>
      </c>
      <c r="I19" s="18">
        <v>3.5192188132760678E-3</v>
      </c>
      <c r="J19" s="18">
        <v>4.3418787098643295E-2</v>
      </c>
    </row>
    <row r="20" spans="1:10">
      <c r="A20" s="27" t="s">
        <v>53</v>
      </c>
      <c r="B20" s="18">
        <v>6.2831525871033703E-2</v>
      </c>
      <c r="C20" s="18">
        <v>9.2284279805416088E-3</v>
      </c>
      <c r="D20" s="18">
        <v>1.133013178467724E-2</v>
      </c>
      <c r="E20" s="18">
        <v>0.25930864889543848</v>
      </c>
      <c r="F20" s="18">
        <v>0.12218415442302248</v>
      </c>
      <c r="G20" s="18">
        <v>3.6895750645075567E-2</v>
      </c>
      <c r="H20" s="18">
        <v>9.6582490040029445E-3</v>
      </c>
      <c r="I20" s="18">
        <v>3.998334502603766E-3</v>
      </c>
      <c r="J20" s="18">
        <v>5.7767711052803115E-2</v>
      </c>
    </row>
    <row r="21" spans="1:10">
      <c r="A21" s="27" t="s">
        <v>54</v>
      </c>
      <c r="B21" s="18">
        <v>6.9465684432520922E-2</v>
      </c>
      <c r="C21" s="18">
        <v>1.84308420696652E-2</v>
      </c>
      <c r="D21" s="18">
        <v>1.3641947732856824E-2</v>
      </c>
      <c r="E21" s="18">
        <v>0.326811892287733</v>
      </c>
      <c r="F21" s="18">
        <v>8.9662185194386512E-2</v>
      </c>
      <c r="G21" s="18">
        <v>5.4152057812486602E-2</v>
      </c>
      <c r="H21" s="18">
        <v>1.1433825039413365E-2</v>
      </c>
      <c r="I21" s="18">
        <v>4.3177449621555645E-3</v>
      </c>
      <c r="J21" s="18">
        <v>5.4291179288298637E-2</v>
      </c>
    </row>
    <row r="22" spans="1:10">
      <c r="A22" s="27" t="s">
        <v>55</v>
      </c>
      <c r="B22" s="18">
        <v>0.28781373282959366</v>
      </c>
      <c r="C22" s="18">
        <v>2.2254884108113732E-2</v>
      </c>
      <c r="D22" s="18">
        <v>1.6629439356712083E-2</v>
      </c>
      <c r="E22" s="18">
        <v>2.0448334003860427</v>
      </c>
      <c r="F22" s="18">
        <v>0.21901631009400113</v>
      </c>
      <c r="G22" s="18">
        <v>0.26923439602924915</v>
      </c>
      <c r="H22" s="18">
        <v>1.285870901089041E-2</v>
      </c>
      <c r="I22" s="18">
        <v>4.0952983921105617E-3</v>
      </c>
      <c r="J22" s="18">
        <v>4.7030297842640845E-2</v>
      </c>
    </row>
    <row r="23" spans="1:10">
      <c r="A23" s="27" t="s">
        <v>56</v>
      </c>
      <c r="B23" s="18">
        <v>0.30569561810549989</v>
      </c>
      <c r="C23" s="18">
        <v>1.1868837959470357E-2</v>
      </c>
      <c r="D23" s="18">
        <v>1.7277194549921823E-2</v>
      </c>
      <c r="E23" s="18">
        <v>1.9136963823179745</v>
      </c>
      <c r="F23" s="18">
        <v>0.61286781486338926</v>
      </c>
      <c r="G23" s="18">
        <v>0.275329395729214</v>
      </c>
      <c r="H23" s="18">
        <v>1.1468578307010365E-2</v>
      </c>
      <c r="I23" s="18">
        <v>4.1352246995545365E-3</v>
      </c>
      <c r="J23" s="18">
        <v>4.4011377740320198E-2</v>
      </c>
    </row>
    <row r="24" spans="1:10">
      <c r="A24" s="27" t="s">
        <v>57</v>
      </c>
      <c r="B24" s="18">
        <v>7.0902235854653425E-2</v>
      </c>
      <c r="C24" s="18">
        <v>1.6362737701932834E-2</v>
      </c>
      <c r="D24" s="18">
        <v>1.6344650435559528E-2</v>
      </c>
      <c r="E24" s="18">
        <v>0.3221242298355928</v>
      </c>
      <c r="F24" s="18">
        <v>0.12503249885892895</v>
      </c>
      <c r="G24" s="18">
        <v>2.8057572458487993E-2</v>
      </c>
      <c r="H24" s="18">
        <v>1.1522287902387549E-2</v>
      </c>
      <c r="I24" s="18">
        <v>3.9527044369535086E-3</v>
      </c>
      <c r="J24" s="18">
        <v>6.0598977451926085E-2</v>
      </c>
    </row>
    <row r="25" spans="1:10">
      <c r="A25" s="27" t="s">
        <v>58</v>
      </c>
      <c r="B25" s="18">
        <v>5.7868893685485055E-2</v>
      </c>
      <c r="C25" s="18">
        <v>1.0184438490153743E-2</v>
      </c>
      <c r="D25" s="18">
        <v>1.4233861961134688E-2</v>
      </c>
      <c r="E25" s="18">
        <v>0.1922755278705717</v>
      </c>
      <c r="F25" s="18">
        <v>0.12674843861037768</v>
      </c>
      <c r="G25" s="18">
        <v>2.8961964115796421E-2</v>
      </c>
      <c r="H25" s="18">
        <v>8.8304893576016449E-3</v>
      </c>
      <c r="I25" s="18">
        <v>4.5458952904068491E-3</v>
      </c>
      <c r="J25" s="18">
        <v>6.6273032845982405E-2</v>
      </c>
    </row>
    <row r="26" spans="1:10">
      <c r="A26" s="27" t="s">
        <v>59</v>
      </c>
      <c r="B26" s="18">
        <v>3.5122929768705027E-2</v>
      </c>
      <c r="C26" s="18">
        <v>6.4839624359407924E-3</v>
      </c>
      <c r="D26" s="18">
        <v>1.3686620504802323E-2</v>
      </c>
      <c r="E26" s="18">
        <v>7.0857385667596362E-2</v>
      </c>
      <c r="F26" s="18">
        <v>0.10218796762247015</v>
      </c>
      <c r="G26" s="18">
        <v>1.7217731219942908E-2</v>
      </c>
      <c r="H26" s="18">
        <v>7.1181010814584996E-3</v>
      </c>
      <c r="I26" s="18">
        <v>2.4640235451138756E-3</v>
      </c>
      <c r="J26" s="18">
        <v>4.746321822808814E-2</v>
      </c>
    </row>
    <row r="27" spans="1:10" ht="15.75" thickBot="1">
      <c r="A27" s="97" t="s">
        <v>60</v>
      </c>
      <c r="B27" s="98">
        <v>3.0560337587156775E-2</v>
      </c>
      <c r="C27" s="98">
        <v>7.1668270856637441E-3</v>
      </c>
      <c r="D27" s="98">
        <v>1.1743354925173108E-2</v>
      </c>
      <c r="E27" s="98">
        <v>4.7324144851934057E-2</v>
      </c>
      <c r="F27" s="98">
        <v>8.0377622296817136E-2</v>
      </c>
      <c r="G27" s="98">
        <v>4.46323712206287E-2</v>
      </c>
      <c r="H27" s="98">
        <v>1.0931482353238531E-2</v>
      </c>
      <c r="I27" s="98">
        <v>2.0704642288804091E-3</v>
      </c>
      <c r="J27" s="98">
        <v>3.4775194155739403E-2</v>
      </c>
    </row>
    <row r="28" spans="1:10">
      <c r="A28" s="95" t="s">
        <v>61</v>
      </c>
      <c r="B28" s="96">
        <v>3.4448531586669988E-2</v>
      </c>
      <c r="C28" s="96">
        <v>4.7149536970707371E-3</v>
      </c>
      <c r="D28" s="96">
        <v>1.5306551069442344E-2</v>
      </c>
      <c r="E28" s="96">
        <v>4.1840738472704177E-2</v>
      </c>
      <c r="F28" s="96">
        <v>6.9565066852865995E-2</v>
      </c>
      <c r="G28" s="96">
        <v>6.6486686326939451E-2</v>
      </c>
      <c r="H28" s="96">
        <v>4.1991873759803455E-2</v>
      </c>
      <c r="I28" s="96">
        <v>1.9708361813624972E-3</v>
      </c>
      <c r="J28" s="96">
        <v>2.8100364291269289E-2</v>
      </c>
    </row>
    <row r="29" spans="1:10">
      <c r="A29" s="28" t="s">
        <v>62</v>
      </c>
      <c r="B29" s="19">
        <v>2.5643288493299211E-2</v>
      </c>
      <c r="C29" s="19">
        <v>6.720762728421272E-3</v>
      </c>
      <c r="D29" s="19">
        <v>1.0501201337433002E-2</v>
      </c>
      <c r="E29" s="19">
        <v>2.7107572974076344E-2</v>
      </c>
      <c r="F29" s="19">
        <v>6.5415976594283609E-2</v>
      </c>
      <c r="G29" s="19">
        <v>2.1262327077010378E-2</v>
      </c>
      <c r="H29" s="19">
        <v>2.8511134208951464E-2</v>
      </c>
      <c r="I29" s="19">
        <v>2.4151287309182048E-3</v>
      </c>
      <c r="J29" s="19">
        <v>2.9868609553436207E-2</v>
      </c>
    </row>
    <row r="30" spans="1:10">
      <c r="A30" s="28" t="s">
        <v>63</v>
      </c>
      <c r="B30" s="19">
        <v>3.2238856341530356E-2</v>
      </c>
      <c r="C30" s="19">
        <v>6.2714094064628733E-3</v>
      </c>
      <c r="D30" s="19">
        <v>1.4673678668839715E-2</v>
      </c>
      <c r="E30" s="19">
        <v>4.952484634052301E-2</v>
      </c>
      <c r="F30" s="19">
        <v>8.9144848838081603E-2</v>
      </c>
      <c r="G30" s="19">
        <v>2.3076460119165327E-2</v>
      </c>
      <c r="H30" s="19">
        <v>1.3424044851806356E-2</v>
      </c>
      <c r="I30" s="19">
        <v>2.1588061061745272E-3</v>
      </c>
      <c r="J30" s="19">
        <v>4.3433342884040771E-2</v>
      </c>
    </row>
    <row r="31" spans="1:10">
      <c r="A31" s="28" t="s">
        <v>64</v>
      </c>
      <c r="B31" s="19">
        <v>4.1311762532403234E-2</v>
      </c>
      <c r="C31" s="19">
        <v>9.3712960912773358E-3</v>
      </c>
      <c r="D31" s="19">
        <v>1.8269290006776774E-2</v>
      </c>
      <c r="E31" s="19">
        <v>0.11713501621646141</v>
      </c>
      <c r="F31" s="19">
        <v>0.10163828473492564</v>
      </c>
      <c r="G31" s="19">
        <v>3.0952032946719513E-2</v>
      </c>
      <c r="H31" s="19">
        <v>5.568679328482787E-3</v>
      </c>
      <c r="I31" s="19">
        <v>2.7227158806106175E-3</v>
      </c>
      <c r="J31" s="19">
        <v>4.5211411730997506E-2</v>
      </c>
    </row>
    <row r="32" spans="1:10">
      <c r="A32" s="28" t="s">
        <v>65</v>
      </c>
      <c r="B32" s="19">
        <v>6.9297588025761608E-2</v>
      </c>
      <c r="C32" s="19">
        <v>2.4623259569923284E-2</v>
      </c>
      <c r="D32" s="19">
        <v>1.9456625837995865E-2</v>
      </c>
      <c r="E32" s="19">
        <v>0.30948719693361459</v>
      </c>
      <c r="F32" s="19">
        <v>0.11191579481911929</v>
      </c>
      <c r="G32" s="19">
        <v>3.8457900936299E-2</v>
      </c>
      <c r="H32" s="19">
        <v>8.416013102774891E-3</v>
      </c>
      <c r="I32" s="19">
        <v>2.6372750056960583E-3</v>
      </c>
      <c r="J32" s="19">
        <v>5.8866194588842048E-2</v>
      </c>
    </row>
    <row r="33" spans="1:10">
      <c r="A33" s="28" t="s">
        <v>66</v>
      </c>
      <c r="B33" s="19">
        <v>7.9172998612225029E-2</v>
      </c>
      <c r="C33" s="19">
        <v>2.0995871159331572E-2</v>
      </c>
      <c r="D33" s="19">
        <v>1.8991772658792167E-2</v>
      </c>
      <c r="E33" s="19">
        <v>0.40106144111043068</v>
      </c>
      <c r="F33" s="19">
        <v>8.5486262991153611E-2</v>
      </c>
      <c r="G33" s="19">
        <v>5.5851223894969437E-2</v>
      </c>
      <c r="H33" s="19">
        <v>1.1178304828498535E-2</v>
      </c>
      <c r="I33" s="19">
        <v>2.3069036226930962E-3</v>
      </c>
      <c r="J33" s="19">
        <v>5.9738856371004054E-2</v>
      </c>
    </row>
    <row r="34" spans="1:10">
      <c r="A34" s="28" t="s">
        <v>67</v>
      </c>
      <c r="B34" s="19">
        <v>0.26443222935236199</v>
      </c>
      <c r="C34" s="19">
        <v>2.0715839378980683E-2</v>
      </c>
      <c r="D34" s="19">
        <v>1.8890961125952808E-2</v>
      </c>
      <c r="E34" s="19">
        <v>1.8862080696740831</v>
      </c>
      <c r="F34" s="19">
        <v>0.2779601941243342</v>
      </c>
      <c r="G34" s="19">
        <v>0.16782020307972728</v>
      </c>
      <c r="H34" s="19">
        <v>1.4116980062364169E-2</v>
      </c>
      <c r="I34" s="19">
        <v>4.2663476874003192E-3</v>
      </c>
      <c r="J34" s="19">
        <v>4.9972575825795097E-2</v>
      </c>
    </row>
    <row r="35" spans="1:10">
      <c r="A35" s="28" t="s">
        <v>68</v>
      </c>
      <c r="B35" s="19">
        <v>0.28699787712130276</v>
      </c>
      <c r="C35" s="19">
        <v>2.0826549617724059E-2</v>
      </c>
      <c r="D35" s="19">
        <v>2.1248830866251098E-2</v>
      </c>
      <c r="E35" s="19">
        <v>1.8495203102674016</v>
      </c>
      <c r="F35" s="19">
        <v>0.53366302923983355</v>
      </c>
      <c r="G35" s="19">
        <v>0.21038354727493144</v>
      </c>
      <c r="H35" s="19">
        <v>1.5080789946140035E-2</v>
      </c>
      <c r="I35" s="19">
        <v>5.149236728184097E-3</v>
      </c>
      <c r="J35" s="19">
        <v>4.9176865457819983E-2</v>
      </c>
    </row>
    <row r="36" spans="1:10">
      <c r="A36" s="28" t="s">
        <v>69</v>
      </c>
      <c r="B36" s="19">
        <v>8.0659207659043761E-2</v>
      </c>
      <c r="C36" s="19">
        <v>1.7335920913815334E-2</v>
      </c>
      <c r="D36" s="19">
        <v>2.1405648806223431E-2</v>
      </c>
      <c r="E36" s="19">
        <v>0.40590596720419131</v>
      </c>
      <c r="F36" s="19">
        <v>0.11039811646305925</v>
      </c>
      <c r="G36" s="19">
        <v>4.1729358863028657E-2</v>
      </c>
      <c r="H36" s="19">
        <v>8.0097010929478102E-3</v>
      </c>
      <c r="I36" s="19">
        <v>4.9954431533378906E-3</v>
      </c>
      <c r="J36" s="19">
        <v>6.2407596905570795E-2</v>
      </c>
    </row>
    <row r="37" spans="1:10">
      <c r="A37" s="28" t="s">
        <v>70</v>
      </c>
      <c r="B37" s="19">
        <v>5.9398902387341475E-2</v>
      </c>
      <c r="C37" s="19">
        <v>1.4509553642366854E-2</v>
      </c>
      <c r="D37" s="19">
        <v>2.0688766794921338E-2</v>
      </c>
      <c r="E37" s="19">
        <v>0.21278719012950489</v>
      </c>
      <c r="F37" s="19">
        <v>0.1154705091435793</v>
      </c>
      <c r="G37" s="19">
        <v>3.1128287578777222E-2</v>
      </c>
      <c r="H37" s="19">
        <v>1.004441084758575E-2</v>
      </c>
      <c r="I37" s="19">
        <v>4.6935520619731143E-3</v>
      </c>
      <c r="J37" s="19">
        <v>6.2874217183087056E-2</v>
      </c>
    </row>
    <row r="38" spans="1:10">
      <c r="A38" s="28" t="s">
        <v>71</v>
      </c>
      <c r="B38" s="19">
        <v>3.907299347231772E-2</v>
      </c>
      <c r="C38" s="19">
        <v>1.3233129713325605E-2</v>
      </c>
      <c r="D38" s="19">
        <v>1.5541777979400843E-2</v>
      </c>
      <c r="E38" s="19">
        <v>8.4883536322605521E-2</v>
      </c>
      <c r="F38" s="19">
        <v>0.1100980431759295</v>
      </c>
      <c r="G38" s="19">
        <v>2.5208711277717115E-2</v>
      </c>
      <c r="H38" s="19">
        <v>6.0096380988377586E-3</v>
      </c>
      <c r="I38" s="19">
        <v>7.2510822510822512E-3</v>
      </c>
      <c r="J38" s="19">
        <v>4.7375874913020345E-2</v>
      </c>
    </row>
    <row r="39" spans="1:10" ht="15.75" thickBot="1">
      <c r="A39" s="93" t="s">
        <v>72</v>
      </c>
      <c r="B39" s="94">
        <v>3.0674578891273504E-2</v>
      </c>
      <c r="C39" s="94">
        <v>9.9313596519791086E-3</v>
      </c>
      <c r="D39" s="94">
        <v>1.4253630615342395E-2</v>
      </c>
      <c r="E39" s="94">
        <v>4.9933092921457894E-2</v>
      </c>
      <c r="F39" s="94">
        <v>9.0229729183858368E-2</v>
      </c>
      <c r="G39" s="94">
        <v>3.6957587117076064E-2</v>
      </c>
      <c r="H39" s="94">
        <v>1.4205171816435163E-2</v>
      </c>
      <c r="I39" s="94">
        <v>4.5454545454545452E-3</v>
      </c>
      <c r="J39" s="94">
        <v>3.052024067782735E-2</v>
      </c>
    </row>
    <row r="40" spans="1:10">
      <c r="A40" s="91" t="s">
        <v>73</v>
      </c>
      <c r="B40" s="92">
        <v>3.2425697161686522E-2</v>
      </c>
      <c r="C40" s="92">
        <v>8.2191602247396068E-3</v>
      </c>
      <c r="D40" s="92">
        <v>1.7821426163561589E-2</v>
      </c>
      <c r="E40" s="92">
        <v>3.2320764399475017E-2</v>
      </c>
      <c r="F40" s="92">
        <v>6.3387751337391621E-2</v>
      </c>
      <c r="G40" s="92">
        <v>6.7303425486724133E-2</v>
      </c>
      <c r="H40" s="92">
        <v>4.2577043126566141E-2</v>
      </c>
      <c r="I40" s="92">
        <v>2.1835178519643132E-3</v>
      </c>
      <c r="J40" s="92">
        <v>2.4213110537334718E-2</v>
      </c>
    </row>
    <row r="41" spans="1:10">
      <c r="A41" s="29" t="s">
        <v>74</v>
      </c>
      <c r="B41" s="20">
        <v>2.8233069622014852E-2</v>
      </c>
      <c r="C41" s="20">
        <v>1.46784685377586E-2</v>
      </c>
      <c r="D41" s="20">
        <v>1.2658156729667169E-2</v>
      </c>
      <c r="E41" s="20">
        <v>2.1980117984187031E-2</v>
      </c>
      <c r="F41" s="20">
        <v>6.5537954251983027E-2</v>
      </c>
      <c r="G41" s="20">
        <v>2.2415806094445379E-2</v>
      </c>
      <c r="H41" s="20">
        <v>4.241375628811335E-2</v>
      </c>
      <c r="I41" s="20">
        <v>1.9048918760626169E-3</v>
      </c>
      <c r="J41" s="20">
        <v>3.0222025416195907E-2</v>
      </c>
    </row>
    <row r="42" spans="1:10">
      <c r="A42" s="29" t="s">
        <v>75</v>
      </c>
      <c r="B42" s="20">
        <v>3.5454593422594688E-2</v>
      </c>
      <c r="C42" s="20">
        <v>1.1699756227920376E-2</v>
      </c>
      <c r="D42" s="20">
        <v>1.3652605793649009E-2</v>
      </c>
      <c r="E42" s="20">
        <v>7.4341845330814393E-2</v>
      </c>
      <c r="F42" s="20">
        <v>8.6405875299760196E-2</v>
      </c>
      <c r="G42" s="20">
        <v>2.1597239275697611E-2</v>
      </c>
      <c r="H42" s="20">
        <v>1.6579894365976046E-2</v>
      </c>
      <c r="I42" s="20">
        <v>3.8268424853437049E-3</v>
      </c>
      <c r="J42" s="20">
        <v>4.3452708488670812E-2</v>
      </c>
    </row>
    <row r="43" spans="1:10">
      <c r="A43" s="29" t="s">
        <v>76</v>
      </c>
      <c r="B43" s="20">
        <v>4.5239811421315744E-2</v>
      </c>
      <c r="C43" s="20">
        <v>1.4313462215327658E-2</v>
      </c>
      <c r="D43" s="20">
        <v>1.524260062476122E-2</v>
      </c>
      <c r="E43" s="20">
        <v>0.12841111903323812</v>
      </c>
      <c r="F43" s="20">
        <v>8.913254012174876E-2</v>
      </c>
      <c r="G43" s="20">
        <v>2.7167801889596877E-2</v>
      </c>
      <c r="H43" s="20">
        <v>7.1532195768358783E-3</v>
      </c>
      <c r="I43" s="20">
        <v>4.2703695490239561E-3</v>
      </c>
      <c r="J43" s="20">
        <v>5.7749725683512033E-2</v>
      </c>
    </row>
    <row r="44" spans="1:10">
      <c r="A44" s="29" t="s">
        <v>77</v>
      </c>
      <c r="B44" s="20">
        <v>7.3636984580560561E-2</v>
      </c>
      <c r="C44" s="20">
        <v>1.6464392329652851E-2</v>
      </c>
      <c r="D44" s="20">
        <v>2.8209766950580938E-2</v>
      </c>
      <c r="E44" s="20">
        <v>0.33843023810280698</v>
      </c>
      <c r="F44" s="20">
        <v>0.12295932484781405</v>
      </c>
      <c r="G44" s="20">
        <v>3.4543519751155688E-2</v>
      </c>
      <c r="H44" s="20">
        <v>7.1312386562749248E-3</v>
      </c>
      <c r="I44" s="20">
        <v>2.8488084474846899E-3</v>
      </c>
      <c r="J44" s="20">
        <v>6.174644365360258E-2</v>
      </c>
    </row>
    <row r="45" spans="1:10">
      <c r="A45" s="29" t="s">
        <v>78</v>
      </c>
      <c r="B45" s="20">
        <v>8.1525088235906332E-2</v>
      </c>
      <c r="C45" s="20">
        <v>2.0362138415611842E-2</v>
      </c>
      <c r="D45" s="20">
        <v>2.1973391464593119E-2</v>
      </c>
      <c r="E45" s="20">
        <v>0.41729072339111439</v>
      </c>
      <c r="F45" s="20">
        <v>9.6828306585500831E-2</v>
      </c>
      <c r="G45" s="20">
        <v>4.7985248564276883E-2</v>
      </c>
      <c r="H45" s="20">
        <v>7.9037110074169914E-3</v>
      </c>
      <c r="I45" s="20">
        <v>3.5766477314727943E-3</v>
      </c>
      <c r="J45" s="20">
        <v>6.2529507337355558E-2</v>
      </c>
    </row>
    <row r="46" spans="1:10">
      <c r="A46" s="29" t="s">
        <v>79</v>
      </c>
      <c r="B46" s="20">
        <v>0.24933523544984942</v>
      </c>
      <c r="C46" s="20">
        <v>2.2832449062064112E-2</v>
      </c>
      <c r="D46" s="20">
        <v>2.4198260556891477E-2</v>
      </c>
      <c r="E46" s="20">
        <v>1.6912747106026822</v>
      </c>
      <c r="F46" s="20">
        <v>0.3106956742298469</v>
      </c>
      <c r="G46" s="20">
        <v>0.18519858861847463</v>
      </c>
      <c r="H46" s="20">
        <v>1.0261949770456387E-2</v>
      </c>
      <c r="I46" s="20">
        <v>4.6570341686426363E-3</v>
      </c>
      <c r="J46" s="20">
        <v>5.5141684059037466E-2</v>
      </c>
    </row>
    <row r="47" spans="1:10">
      <c r="A47" s="29" t="s">
        <v>80</v>
      </c>
      <c r="B47" s="20">
        <v>0.28397899281090966</v>
      </c>
      <c r="C47" s="20">
        <v>2.1594034753816271E-2</v>
      </c>
      <c r="D47" s="20">
        <v>2.3855540822976831E-2</v>
      </c>
      <c r="E47" s="20">
        <v>1.8036094623499652</v>
      </c>
      <c r="F47" s="20">
        <v>0.61189125622578855</v>
      </c>
      <c r="G47" s="20">
        <v>0.16343763597902747</v>
      </c>
      <c r="H47" s="20">
        <v>1.4193394419358282E-2</v>
      </c>
      <c r="I47" s="20">
        <v>7.1305504853209599E-3</v>
      </c>
      <c r="J47" s="20">
        <v>5.220478824720718E-2</v>
      </c>
    </row>
    <row r="48" spans="1:10">
      <c r="A48" s="29" t="s">
        <v>81</v>
      </c>
      <c r="B48" s="20">
        <v>7.5765973833473152E-2</v>
      </c>
      <c r="C48" s="20">
        <v>1.9267119448319017E-2</v>
      </c>
      <c r="D48" s="20">
        <v>2.4849989886958673E-2</v>
      </c>
      <c r="E48" s="20">
        <v>0.34488803309733468</v>
      </c>
      <c r="F48" s="20">
        <v>0.12204275041505257</v>
      </c>
      <c r="G48" s="20">
        <v>3.3220888101915876E-2</v>
      </c>
      <c r="H48" s="20">
        <v>9.3324708438789414E-3</v>
      </c>
      <c r="I48" s="20">
        <v>3.9519398622791602E-3</v>
      </c>
      <c r="J48" s="20">
        <v>6.6166439290586632E-2</v>
      </c>
    </row>
    <row r="49" spans="1:10">
      <c r="A49" s="29" t="s">
        <v>82</v>
      </c>
      <c r="B49" s="20">
        <v>6.6984740307362539E-2</v>
      </c>
      <c r="C49" s="20">
        <v>1.8471927103023034E-2</v>
      </c>
      <c r="D49" s="20">
        <v>2.2439715036968785E-2</v>
      </c>
      <c r="E49" s="20">
        <v>0.24545978864572501</v>
      </c>
      <c r="F49" s="20">
        <v>0.13218847998524258</v>
      </c>
      <c r="G49" s="20">
        <v>4.1656434581432318E-2</v>
      </c>
      <c r="H49" s="20">
        <v>1.1486601058852344E-2</v>
      </c>
      <c r="I49" s="20">
        <v>4.6172304577995369E-3</v>
      </c>
      <c r="J49" s="20">
        <v>6.5814793228859719E-2</v>
      </c>
    </row>
    <row r="50" spans="1:10">
      <c r="A50" s="29" t="s">
        <v>83</v>
      </c>
      <c r="B50" s="20">
        <v>3.825451926135013E-2</v>
      </c>
      <c r="C50" s="20">
        <v>1.6881542412431071E-2</v>
      </c>
      <c r="D50" s="20">
        <v>1.7349484234892239E-2</v>
      </c>
      <c r="E50" s="20">
        <v>7.9487191131658183E-2</v>
      </c>
      <c r="F50" s="20">
        <v>9.6251844678103674E-2</v>
      </c>
      <c r="G50" s="20">
        <v>2.7706332691404618E-2</v>
      </c>
      <c r="H50" s="20">
        <v>9.4235346576314622E-3</v>
      </c>
      <c r="I50" s="20">
        <v>4.5831129913625947E-3</v>
      </c>
      <c r="J50" s="20">
        <v>4.7063592585477668E-2</v>
      </c>
    </row>
    <row r="51" spans="1:10" ht="15.75" thickBot="1">
      <c r="A51" s="89" t="s">
        <v>84</v>
      </c>
      <c r="B51" s="90">
        <v>3.3413222872450889E-2</v>
      </c>
      <c r="C51" s="90">
        <v>1.6229745408090104E-2</v>
      </c>
      <c r="D51" s="90">
        <v>1.4967301166370767E-2</v>
      </c>
      <c r="E51" s="90">
        <v>5.7093810598594905E-2</v>
      </c>
      <c r="F51" s="90">
        <v>8.9317007932115847E-2</v>
      </c>
      <c r="G51" s="90">
        <v>2.894279941235519E-2</v>
      </c>
      <c r="H51" s="90">
        <v>1.5138574003479266E-2</v>
      </c>
      <c r="I51" s="90">
        <v>3.3264529776018833E-3</v>
      </c>
      <c r="J51" s="90">
        <v>3.8550827507838774E-2</v>
      </c>
    </row>
    <row r="52" spans="1:10">
      <c r="A52" s="87" t="s">
        <v>85</v>
      </c>
      <c r="B52" s="88">
        <v>3.1422714013141485E-2</v>
      </c>
      <c r="C52" s="88">
        <v>1.2331019364267446E-2</v>
      </c>
      <c r="D52" s="88">
        <v>2.1920850454594135E-2</v>
      </c>
      <c r="E52" s="88">
        <v>4.3646195442255696E-2</v>
      </c>
      <c r="F52" s="88">
        <v>8.1643352614476986E-2</v>
      </c>
      <c r="G52" s="88">
        <v>5.5982721382289415E-2</v>
      </c>
      <c r="H52" s="88">
        <v>2.6185170812313009E-2</v>
      </c>
      <c r="I52" s="88">
        <v>2.1512822550433094E-3</v>
      </c>
      <c r="J52" s="88">
        <v>2.227489532839199E-2</v>
      </c>
    </row>
    <row r="53" spans="1:10">
      <c r="A53" s="30" t="s">
        <v>86</v>
      </c>
      <c r="B53" s="21">
        <v>2.9296259566628582E-2</v>
      </c>
      <c r="C53" s="21">
        <v>1.5129965029490057E-2</v>
      </c>
      <c r="D53" s="21">
        <v>1.9886027360197508E-2</v>
      </c>
      <c r="E53" s="21">
        <v>3.3003885215731714E-2</v>
      </c>
      <c r="F53" s="21">
        <v>7.5127324683704741E-2</v>
      </c>
      <c r="G53" s="21">
        <v>2.2691144708423327E-2</v>
      </c>
      <c r="H53" s="21">
        <v>3.1214401061552519E-2</v>
      </c>
      <c r="I53" s="21">
        <v>3.683858004018754E-3</v>
      </c>
      <c r="J53" s="21">
        <v>3.0103003986102071E-2</v>
      </c>
    </row>
    <row r="54" spans="1:10">
      <c r="A54" s="30" t="s">
        <v>87</v>
      </c>
      <c r="B54" s="21">
        <v>3.8044686473623267E-2</v>
      </c>
      <c r="C54" s="21">
        <v>1.929902395740905E-2</v>
      </c>
      <c r="D54" s="21">
        <v>1.7124079115725631E-2</v>
      </c>
      <c r="E54" s="21">
        <v>6.9075046009133667E-2</v>
      </c>
      <c r="F54" s="21">
        <v>0.10149678519576891</v>
      </c>
      <c r="G54" s="21">
        <v>3.2095032397408206E-2</v>
      </c>
      <c r="H54" s="21">
        <v>1.1548139153512011E-2</v>
      </c>
      <c r="I54" s="21">
        <v>5.6251206193876505E-3</v>
      </c>
      <c r="J54" s="21">
        <v>4.5003124767261503E-2</v>
      </c>
    </row>
    <row r="55" spans="1:10">
      <c r="A55" s="30" t="s">
        <v>88</v>
      </c>
      <c r="B55" s="21">
        <v>4.5444747947488172E-2</v>
      </c>
      <c r="C55" s="21">
        <v>1.8163787254032046E-2</v>
      </c>
      <c r="D55" s="21">
        <v>1.5816381171404253E-2</v>
      </c>
      <c r="E55" s="21">
        <v>0.12469043237225365</v>
      </c>
      <c r="F55" s="21">
        <v>0.10675108888530409</v>
      </c>
      <c r="G55" s="21">
        <v>3.2302375809935203E-2</v>
      </c>
      <c r="H55" s="21">
        <v>7.6486862035727255E-3</v>
      </c>
      <c r="I55" s="21">
        <v>5.5683585546107825E-3</v>
      </c>
      <c r="J55" s="21">
        <v>5.1115040006735252E-2</v>
      </c>
    </row>
    <row r="56" spans="1:10">
      <c r="A56" s="30" t="s">
        <v>89</v>
      </c>
      <c r="B56" s="21">
        <v>8.2688631007958743E-2</v>
      </c>
      <c r="C56" s="21">
        <v>2.0584320684795657E-2</v>
      </c>
      <c r="D56" s="21">
        <v>2.1802481244116767E-2</v>
      </c>
      <c r="E56" s="21">
        <v>0.36924545020789312</v>
      </c>
      <c r="F56" s="21">
        <v>0.13234277418016732</v>
      </c>
      <c r="G56" s="21">
        <v>5.692008639308855E-2</v>
      </c>
      <c r="H56" s="21">
        <v>8.6219846525543604E-3</v>
      </c>
      <c r="I56" s="21">
        <v>3.723591449362562E-3</v>
      </c>
      <c r="J56" s="21">
        <v>7.0035262917593571E-2</v>
      </c>
    </row>
    <row r="57" spans="1:10">
      <c r="A57" s="30" t="s">
        <v>90</v>
      </c>
      <c r="B57" s="21">
        <v>8.259245727276418E-2</v>
      </c>
      <c r="C57" s="21">
        <v>2.1262852967273867E-2</v>
      </c>
      <c r="D57" s="21">
        <v>2.5595932608462834E-2</v>
      </c>
      <c r="E57" s="21">
        <v>0.3790198350487356</v>
      </c>
      <c r="F57" s="21">
        <v>9.8028483856843276E-2</v>
      </c>
      <c r="G57" s="21">
        <v>4.8799136069114471E-2</v>
      </c>
      <c r="H57" s="21">
        <v>1.3040947385551369E-2</v>
      </c>
      <c r="I57" s="21">
        <v>4.7396324088685047E-3</v>
      </c>
      <c r="J57" s="21">
        <v>7.5083462047839694E-2</v>
      </c>
    </row>
    <row r="58" spans="1:10">
      <c r="A58" s="30" t="s">
        <v>91</v>
      </c>
      <c r="B58" s="21">
        <v>0.23145055123498676</v>
      </c>
      <c r="C58" s="21">
        <v>2.6390991179080329E-2</v>
      </c>
      <c r="D58" s="21">
        <v>2.3431467045448139E-2</v>
      </c>
      <c r="E58" s="21">
        <v>1.5209688046713472</v>
      </c>
      <c r="F58" s="21">
        <v>0.39265549743046113</v>
      </c>
      <c r="G58" s="21">
        <v>0.1112742980561555</v>
      </c>
      <c r="H58" s="21">
        <v>1.6524166593643204E-2</v>
      </c>
      <c r="I58" s="21">
        <v>5.5683585546107825E-3</v>
      </c>
      <c r="J58" s="21">
        <v>5.799762323402078E-2</v>
      </c>
    </row>
    <row r="59" spans="1:10">
      <c r="A59" s="30" t="s">
        <v>92</v>
      </c>
      <c r="B59" s="21">
        <v>0.30458076950586999</v>
      </c>
      <c r="C59" s="21">
        <v>2.9777128242601387E-2</v>
      </c>
      <c r="D59" s="21">
        <v>3.2839000963863572E-2</v>
      </c>
      <c r="E59" s="21">
        <v>1.6770226978392748</v>
      </c>
      <c r="F59" s="21">
        <v>0.92711958149932017</v>
      </c>
      <c r="G59" s="21">
        <v>0.20512742980561555</v>
      </c>
      <c r="H59" s="21">
        <v>1.5006321745552871E-2</v>
      </c>
      <c r="I59" s="21">
        <v>7.5550308218011739E-3</v>
      </c>
      <c r="J59" s="21">
        <v>5.869219585328813E-2</v>
      </c>
    </row>
    <row r="60" spans="1:10">
      <c r="A60" s="30" t="s">
        <v>93</v>
      </c>
      <c r="B60" s="21">
        <v>7.5660215777132112E-2</v>
      </c>
      <c r="C60" s="21">
        <v>1.9873166657967536E-2</v>
      </c>
      <c r="D60" s="21">
        <v>2.4908263861880043E-2</v>
      </c>
      <c r="E60" s="21">
        <v>0.35893031604298731</v>
      </c>
      <c r="F60" s="21">
        <v>0.10153135298320005</v>
      </c>
      <c r="G60" s="21">
        <v>3.1546436285097193E-2</v>
      </c>
      <c r="H60" s="21">
        <v>7.8927932100697276E-3</v>
      </c>
      <c r="I60" s="21">
        <v>5.6421492388207114E-3</v>
      </c>
      <c r="J60" s="21">
        <v>6.7448020387082572E-2</v>
      </c>
    </row>
    <row r="61" spans="1:10">
      <c r="A61" s="30" t="s">
        <v>94</v>
      </c>
      <c r="B61" s="21">
        <v>6.9499780588563931E-2</v>
      </c>
      <c r="C61" s="21">
        <v>5.3193016336969573E-2</v>
      </c>
      <c r="D61" s="21">
        <v>2.3065086155875339E-2</v>
      </c>
      <c r="E61" s="21">
        <v>0.26541249176379705</v>
      </c>
      <c r="F61" s="21">
        <v>0.11102021063305141</v>
      </c>
      <c r="G61" s="21">
        <v>2.9844492440604751E-2</v>
      </c>
      <c r="H61" s="21">
        <v>1.1729654619881577E-2</v>
      </c>
      <c r="I61" s="21">
        <v>6.7603619149250171E-3</v>
      </c>
      <c r="J61" s="21">
        <v>6.8058402385832661E-2</v>
      </c>
    </row>
    <row r="62" spans="1:10">
      <c r="A62" s="30" t="s">
        <v>95</v>
      </c>
      <c r="B62" s="21">
        <v>3.9294461746051078E-2</v>
      </c>
      <c r="C62" s="21">
        <v>1.1639438384049272E-2</v>
      </c>
      <c r="D62" s="21">
        <v>2.8380427369216112E-2</v>
      </c>
      <c r="E62" s="21">
        <v>8.3102719651012194E-2</v>
      </c>
      <c r="F62" s="21">
        <v>0.10709100546171041</v>
      </c>
      <c r="G62" s="21">
        <v>2.1451403887688986E-2</v>
      </c>
      <c r="H62" s="21">
        <v>8.8347958889876451E-3</v>
      </c>
      <c r="I62" s="21">
        <v>5.1823765141280776E-3</v>
      </c>
      <c r="J62" s="21">
        <v>4.6806746906804218E-2</v>
      </c>
    </row>
    <row r="63" spans="1:10" ht="15.75" thickBot="1">
      <c r="A63" s="85" t="s">
        <v>96</v>
      </c>
      <c r="B63" s="86">
        <v>3.1262263359450058E-2</v>
      </c>
      <c r="C63" s="86">
        <v>1.1124014823320632E-2</v>
      </c>
      <c r="D63" s="86">
        <v>2.2670522120950786E-2</v>
      </c>
      <c r="E63" s="86">
        <v>5.3738668120782498E-2</v>
      </c>
      <c r="F63" s="86">
        <v>7.5847486921853752E-2</v>
      </c>
      <c r="G63" s="86">
        <v>1.976241900647948E-2</v>
      </c>
      <c r="H63" s="86">
        <v>1.206138978255699E-2</v>
      </c>
      <c r="I63" s="86">
        <v>4.3706789878188608E-3</v>
      </c>
      <c r="J63" s="86">
        <v>4.0103878273315137E-2</v>
      </c>
    </row>
    <row r="64" spans="1:10">
      <c r="A64" s="83" t="s">
        <v>97</v>
      </c>
      <c r="B64" s="84">
        <v>3.1609470095274511E-2</v>
      </c>
      <c r="C64" s="84">
        <v>1.020161263953648E-2</v>
      </c>
      <c r="D64" s="84">
        <v>2.7391916416492818E-2</v>
      </c>
      <c r="E64" s="84">
        <v>4.0852365304617735E-2</v>
      </c>
      <c r="F64" s="84">
        <v>6.5490458191204942E-2</v>
      </c>
      <c r="G64" s="84">
        <v>3.2083754024552477E-2</v>
      </c>
      <c r="H64" s="84">
        <v>3.7674173194421463E-2</v>
      </c>
      <c r="I64" s="84">
        <v>3.2400655957237944E-3</v>
      </c>
      <c r="J64" s="84">
        <v>3.008956166161765E-2</v>
      </c>
    </row>
    <row r="65" spans="1:10">
      <c r="A65" s="31" t="s">
        <v>98</v>
      </c>
      <c r="B65" s="22">
        <v>3.0076600050789899E-2</v>
      </c>
      <c r="C65" s="22">
        <v>9.7373084745319364E-3</v>
      </c>
      <c r="D65" s="22">
        <v>1.8249970318356824E-2</v>
      </c>
      <c r="E65" s="22">
        <v>3.3834278484238887E-2</v>
      </c>
      <c r="F65" s="22">
        <v>6.5934129252327833E-2</v>
      </c>
      <c r="G65" s="22">
        <v>1.9166186392570991E-2</v>
      </c>
      <c r="H65" s="22">
        <v>3.5238948607394967E-2</v>
      </c>
      <c r="I65" s="22">
        <v>5.2998621127951385E-3</v>
      </c>
      <c r="J65" s="22">
        <v>3.5526716303250216E-2</v>
      </c>
    </row>
    <row r="66" spans="1:10">
      <c r="A66" s="31" t="s">
        <v>99</v>
      </c>
      <c r="B66" s="22">
        <v>3.6281947667092487E-2</v>
      </c>
      <c r="C66" s="22">
        <v>1.287626620977393E-2</v>
      </c>
      <c r="D66" s="22">
        <v>2.1687387280426511E-2</v>
      </c>
      <c r="E66" s="22">
        <v>5.5821553081677425E-2</v>
      </c>
      <c r="F66" s="22">
        <v>7.3689729879229282E-2</v>
      </c>
      <c r="G66" s="22">
        <v>2.4331480125319039E-2</v>
      </c>
      <c r="H66" s="22">
        <v>1.6956031707872955E-2</v>
      </c>
      <c r="I66" s="22">
        <v>3.2457399662942387E-3</v>
      </c>
      <c r="J66" s="22">
        <v>5.2620898579994302E-2</v>
      </c>
    </row>
    <row r="67" spans="1:10">
      <c r="A67" s="31" t="s">
        <v>100</v>
      </c>
      <c r="B67" s="22">
        <v>5.0078743654883601E-2</v>
      </c>
      <c r="C67" s="22">
        <v>1.4746561860355618E-2</v>
      </c>
      <c r="D67" s="22">
        <v>2.5475330314286199E-2</v>
      </c>
      <c r="E67" s="22">
        <v>0.14346571514395726</v>
      </c>
      <c r="F67" s="22">
        <v>0.10957522817368857</v>
      </c>
      <c r="G67" s="22">
        <v>2.4665144233894206E-2</v>
      </c>
      <c r="H67" s="22">
        <v>9.9625662271814776E-3</v>
      </c>
      <c r="I67" s="22">
        <v>4.8856330611526918E-3</v>
      </c>
      <c r="J67" s="22">
        <v>5.9079130248521128E-2</v>
      </c>
    </row>
    <row r="68" spans="1:10">
      <c r="A68" s="31" t="s">
        <v>101</v>
      </c>
      <c r="B68" s="22">
        <v>8.2530205988766356E-2</v>
      </c>
      <c r="C68" s="22">
        <v>2.2175428500428338E-2</v>
      </c>
      <c r="D68" s="22">
        <v>2.5995465775652007E-2</v>
      </c>
      <c r="E68" s="22">
        <v>0.38188951292110795</v>
      </c>
      <c r="F68" s="22">
        <v>0.12133539227436158</v>
      </c>
      <c r="G68" s="22">
        <v>3.8003041976678177E-2</v>
      </c>
      <c r="H68" s="22">
        <v>7.5148533089394601E-3</v>
      </c>
      <c r="I68" s="22">
        <v>7.195101883323592E-3</v>
      </c>
      <c r="J68" s="22">
        <v>7.3348440119630293E-2</v>
      </c>
    </row>
    <row r="69" spans="1:10">
      <c r="A69" s="31" t="s">
        <v>102</v>
      </c>
      <c r="B69" s="22">
        <v>8.4385099441021433E-2</v>
      </c>
      <c r="C69" s="22">
        <v>2.9918190914025256E-2</v>
      </c>
      <c r="D69" s="22">
        <v>2.3824465589081679E-2</v>
      </c>
      <c r="E69" s="22">
        <v>0.40396781328794179</v>
      </c>
      <c r="F69" s="22">
        <v>9.5268276942933536E-2</v>
      </c>
      <c r="G69" s="22">
        <v>5.2688596054096919E-2</v>
      </c>
      <c r="H69" s="22">
        <v>1.5326304484247532E-2</v>
      </c>
      <c r="I69" s="22">
        <v>8.0859780628833745E-3</v>
      </c>
      <c r="J69" s="22">
        <v>6.7980538336288657E-2</v>
      </c>
    </row>
    <row r="70" spans="1:10">
      <c r="A70" s="31" t="s">
        <v>103</v>
      </c>
      <c r="B70" s="22">
        <v>0.2511893623164056</v>
      </c>
      <c r="C70" s="22">
        <v>3.8380297808615134E-2</v>
      </c>
      <c r="D70" s="22">
        <v>2.8550913911927496E-2</v>
      </c>
      <c r="E70" s="22">
        <v>1.6728806925240536</v>
      </c>
      <c r="F70" s="22">
        <v>0.40564211302664333</v>
      </c>
      <c r="G70" s="22">
        <v>0.10779517357033597</v>
      </c>
      <c r="H70" s="22">
        <v>1.3805850158757911E-2</v>
      </c>
      <c r="I70" s="22">
        <v>9.8166610868689382E-3</v>
      </c>
      <c r="J70" s="22">
        <v>6.5023602340424508E-2</v>
      </c>
    </row>
    <row r="71" spans="1:10">
      <c r="A71" s="31" t="s">
        <v>104</v>
      </c>
      <c r="B71" s="22">
        <v>0.34887832536240909</v>
      </c>
      <c r="C71" s="22">
        <v>3.9786289294192277E-2</v>
      </c>
      <c r="D71" s="22">
        <v>3.385403415933106E-2</v>
      </c>
      <c r="E71" s="22">
        <v>1.8843881702910095</v>
      </c>
      <c r="F71" s="22">
        <v>1.0279685627362405</v>
      </c>
      <c r="G71" s="22">
        <v>0.26816194409176197</v>
      </c>
      <c r="H71" s="22">
        <v>1.7817726561743869E-2</v>
      </c>
      <c r="I71" s="22">
        <v>1.3181562835142512E-2</v>
      </c>
      <c r="J71" s="22">
        <v>7.7624401486198549E-2</v>
      </c>
    </row>
    <row r="72" spans="1:10">
      <c r="A72" s="31" t="s">
        <v>105</v>
      </c>
      <c r="B72" s="22">
        <v>8.8960535476164962E-2</v>
      </c>
      <c r="C72" s="22">
        <v>3.1448432809955726E-2</v>
      </c>
      <c r="D72" s="22">
        <v>2.6368606432718784E-2</v>
      </c>
      <c r="E72" s="22">
        <v>0.41449494351851007</v>
      </c>
      <c r="F72" s="22">
        <v>0.1094081312805384</v>
      </c>
      <c r="G72" s="22">
        <v>3.5502727812420108E-2</v>
      </c>
      <c r="H72" s="22">
        <v>9.0790167936834025E-3</v>
      </c>
      <c r="I72" s="22">
        <v>1.0849396530689833E-2</v>
      </c>
      <c r="J72" s="22">
        <v>8.3290251613350019E-2</v>
      </c>
    </row>
    <row r="73" spans="1:10">
      <c r="A73" s="31" t="s">
        <v>106</v>
      </c>
      <c r="B73" s="22">
        <v>6.8799552739902611E-2</v>
      </c>
      <c r="C73" s="22">
        <v>1.8879522878424242E-2</v>
      </c>
      <c r="D73" s="22">
        <v>2.822300242541427E-2</v>
      </c>
      <c r="E73" s="22">
        <v>0.22990833705021893</v>
      </c>
      <c r="F73" s="22">
        <v>0.11939361113671983</v>
      </c>
      <c r="G73" s="22">
        <v>3.1542091510631753E-2</v>
      </c>
      <c r="H73" s="22">
        <v>7.3587491687454537E-3</v>
      </c>
      <c r="I73" s="22">
        <v>1.0611072966731165E-2</v>
      </c>
      <c r="J73" s="22">
        <v>8.3557599856984799E-2</v>
      </c>
    </row>
    <row r="74" spans="1:10">
      <c r="A74" s="31" t="s">
        <v>107</v>
      </c>
      <c r="B74" s="22">
        <v>4.5737945365132059E-2</v>
      </c>
      <c r="C74" s="22">
        <v>1.7872440605034103E-2</v>
      </c>
      <c r="D74" s="22">
        <v>1.9991293384668443E-2</v>
      </c>
      <c r="E74" s="22">
        <v>0.11121528504719685</v>
      </c>
      <c r="F74" s="22">
        <v>0.10898750806674656</v>
      </c>
      <c r="G74" s="22">
        <v>2.6580462883117897E-2</v>
      </c>
      <c r="H74" s="22">
        <v>7.9644332326981974E-3</v>
      </c>
      <c r="I74" s="22">
        <v>4.8005175025960245E-3</v>
      </c>
      <c r="J74" s="22">
        <v>5.731076656472002E-2</v>
      </c>
    </row>
    <row r="75" spans="1:10" ht="15.75" thickBot="1">
      <c r="A75" s="81" t="s">
        <v>108</v>
      </c>
      <c r="B75" s="82">
        <v>3.7379337780829032E-2</v>
      </c>
      <c r="C75" s="82">
        <v>1.317708299273462E-2</v>
      </c>
      <c r="D75" s="82">
        <v>2.20492206448549E-2</v>
      </c>
      <c r="E75" s="82">
        <v>9.7597829945657619E-2</v>
      </c>
      <c r="F75" s="82">
        <v>7.5867751452014381E-2</v>
      </c>
      <c r="G75" s="82">
        <v>2.3126822694359343E-2</v>
      </c>
      <c r="H75" s="82">
        <v>1.0418390316547975E-2</v>
      </c>
      <c r="I75" s="82">
        <v>5.2033978130975825E-3</v>
      </c>
      <c r="J75" s="82">
        <v>4.3977175546332577E-2</v>
      </c>
    </row>
    <row r="76" spans="1:10">
      <c r="A76" s="79" t="s">
        <v>109</v>
      </c>
      <c r="B76" s="80">
        <v>3.7935537507317832E-2</v>
      </c>
      <c r="C76" s="80">
        <v>1.3882061466464793E-2</v>
      </c>
      <c r="D76" s="80">
        <v>2.8633511477232757E-2</v>
      </c>
      <c r="E76" s="80">
        <v>6.3338490943842723E-2</v>
      </c>
      <c r="F76" s="80">
        <v>6.4934166930767243E-2</v>
      </c>
      <c r="G76" s="80">
        <v>5.6781621189196711E-2</v>
      </c>
      <c r="H76" s="80">
        <v>3.0792392137794319E-2</v>
      </c>
      <c r="I76" s="80">
        <v>3.5534061043656943E-3</v>
      </c>
      <c r="J76" s="80">
        <v>3.6424185659277762E-2</v>
      </c>
    </row>
    <row r="77" spans="1:10">
      <c r="A77" s="32" t="s">
        <v>110</v>
      </c>
      <c r="B77" s="23">
        <v>3.4906172632326149E-2</v>
      </c>
      <c r="C77" s="23">
        <v>1.1299657208774931E-2</v>
      </c>
      <c r="D77" s="23">
        <v>2.4588396818372649E-2</v>
      </c>
      <c r="E77" s="23">
        <v>4.8971511786656957E-2</v>
      </c>
      <c r="F77" s="23">
        <v>7.3957763116194647E-2</v>
      </c>
      <c r="G77" s="23">
        <v>2.1843098380897725E-2</v>
      </c>
      <c r="H77" s="23">
        <v>2.5378242411774606E-2</v>
      </c>
      <c r="I77" s="23">
        <v>3.3263514012113367E-3</v>
      </c>
      <c r="J77" s="23">
        <v>4.6397207745943303E-2</v>
      </c>
    </row>
    <row r="78" spans="1:10">
      <c r="A78" s="32" t="s">
        <v>111</v>
      </c>
      <c r="B78" s="23">
        <v>4.5602502191732466E-2</v>
      </c>
      <c r="C78" s="23">
        <v>1.7041246370542239E-2</v>
      </c>
      <c r="D78" s="23">
        <v>2.496283940951538E-2</v>
      </c>
      <c r="E78" s="23">
        <v>8.8108673887321382E-2</v>
      </c>
      <c r="F78" s="23">
        <v>0.11633293958339336</v>
      </c>
      <c r="G78" s="23">
        <v>2.3256117284916784E-2</v>
      </c>
      <c r="H78" s="23">
        <v>1.0547773559499542E-2</v>
      </c>
      <c r="I78" s="23">
        <v>4.4105376087733936E-3</v>
      </c>
      <c r="J78" s="23">
        <v>6.1650535955874698E-2</v>
      </c>
    </row>
    <row r="79" spans="1:10">
      <c r="A79" s="32" t="s">
        <v>112</v>
      </c>
      <c r="B79" s="23">
        <v>5.6956592605880693E-2</v>
      </c>
      <c r="C79" s="23">
        <v>1.7283756415046109E-2</v>
      </c>
      <c r="D79" s="23">
        <v>2.5337282000658112E-2</v>
      </c>
      <c r="E79" s="23">
        <v>0.17036042595795031</v>
      </c>
      <c r="F79" s="23">
        <v>0.11990550001440549</v>
      </c>
      <c r="G79" s="23">
        <v>2.5686509799829567E-2</v>
      </c>
      <c r="H79" s="23">
        <v>7.6053686421923413E-3</v>
      </c>
      <c r="I79" s="23">
        <v>5.3868728323371307E-3</v>
      </c>
      <c r="J79" s="23">
        <v>6.9593410024256105E-2</v>
      </c>
    </row>
    <row r="80" spans="1:10">
      <c r="A80" s="32" t="s">
        <v>113</v>
      </c>
      <c r="B80" s="23">
        <v>8.3114642316012621E-2</v>
      </c>
      <c r="C80" s="23">
        <v>2.0370843738325109E-2</v>
      </c>
      <c r="D80" s="23">
        <v>2.6823705620042892E-2</v>
      </c>
      <c r="E80" s="23">
        <v>0.38228360790024574</v>
      </c>
      <c r="F80" s="23">
        <v>0.10104007606096402</v>
      </c>
      <c r="G80" s="23">
        <v>3.0173388288899324E-2</v>
      </c>
      <c r="H80" s="23">
        <v>1.1389351237119186E-2</v>
      </c>
      <c r="I80" s="23">
        <v>6.2326516015871122E-3</v>
      </c>
      <c r="J80" s="23">
        <v>8.211692563862405E-2</v>
      </c>
    </row>
    <row r="81" spans="1:10">
      <c r="A81" s="32" t="s">
        <v>114</v>
      </c>
      <c r="B81" s="23">
        <v>8.2876421009383222E-2</v>
      </c>
      <c r="C81" s="23">
        <v>4.2177084767092039E-2</v>
      </c>
      <c r="D81" s="23">
        <v>2.3107646571580941E-2</v>
      </c>
      <c r="E81" s="23">
        <v>0.39173113679803406</v>
      </c>
      <c r="F81" s="23">
        <v>9.9495808003687805E-2</v>
      </c>
      <c r="G81" s="23">
        <v>3.7134136797620912E-2</v>
      </c>
      <c r="H81" s="23">
        <v>9.8745114174038258E-3</v>
      </c>
      <c r="I81" s="23">
        <v>5.7671894601206792E-3</v>
      </c>
      <c r="J81" s="23">
        <v>7.2499339561468812E-2</v>
      </c>
    </row>
    <row r="82" spans="1:10">
      <c r="A82" s="32" t="s">
        <v>115</v>
      </c>
      <c r="B82" s="23">
        <v>0.25398683128048294</v>
      </c>
      <c r="C82" s="23">
        <v>5.1766063013285617E-2</v>
      </c>
      <c r="D82" s="23">
        <v>4.0241231802657408E-2</v>
      </c>
      <c r="E82" s="23">
        <v>1.6835987985801402</v>
      </c>
      <c r="F82" s="23">
        <v>0.39363277536085739</v>
      </c>
      <c r="G82" s="23">
        <v>9.704613832802908E-2</v>
      </c>
      <c r="H82" s="23">
        <v>1.3739534825731082E-2</v>
      </c>
      <c r="I82" s="23">
        <v>1.0915654854145735E-2</v>
      </c>
      <c r="J82" s="23">
        <v>7.1700409071623561E-2</v>
      </c>
    </row>
    <row r="83" spans="1:10">
      <c r="A83" s="32" t="s">
        <v>116</v>
      </c>
      <c r="B83" s="23">
        <v>0.33497628878209118</v>
      </c>
      <c r="C83" s="23">
        <v>3.0746341047774479E-2</v>
      </c>
      <c r="D83" s="23">
        <v>5.0725624354653866E-2</v>
      </c>
      <c r="E83" s="23">
        <v>1.7730499681441705</v>
      </c>
      <c r="F83" s="23">
        <v>1.1410527528882999</v>
      </c>
      <c r="G83" s="23">
        <v>0.18261421540494949</v>
      </c>
      <c r="H83" s="23">
        <v>1.1548315909558453E-2</v>
      </c>
      <c r="I83" s="23">
        <v>1.3651664027155742E-2</v>
      </c>
      <c r="J83" s="23">
        <v>7.2468919362456669E-2</v>
      </c>
    </row>
    <row r="84" spans="1:10">
      <c r="A84" s="32" t="s">
        <v>117</v>
      </c>
      <c r="B84" s="23">
        <v>9.5058017014980942E-2</v>
      </c>
      <c r="C84" s="23">
        <v>2.3687332455053712E-2</v>
      </c>
      <c r="D84" s="23">
        <v>4.8388194846308338E-2</v>
      </c>
      <c r="E84" s="23">
        <v>0.4600800946573223</v>
      </c>
      <c r="F84" s="23">
        <v>0.11009824541185283</v>
      </c>
      <c r="G84" s="23">
        <v>4.5794855741639273E-2</v>
      </c>
      <c r="H84" s="23">
        <v>1.0675568688323266E-2</v>
      </c>
      <c r="I84" s="23">
        <v>6.7321719485266985E-3</v>
      </c>
      <c r="J84" s="23">
        <v>7.9460761945932101E-2</v>
      </c>
    </row>
    <row r="85" spans="1:10">
      <c r="A85" s="32" t="s">
        <v>118</v>
      </c>
      <c r="B85" s="23">
        <v>7.5092274589116464E-2</v>
      </c>
      <c r="C85" s="23">
        <v>1.5809033171441493E-2</v>
      </c>
      <c r="D85" s="23">
        <v>4.0695101610103139E-2</v>
      </c>
      <c r="E85" s="23">
        <v>0.30711750250295805</v>
      </c>
      <c r="F85" s="23">
        <v>0.10851364199487165</v>
      </c>
      <c r="G85" s="23">
        <v>3.3703761673710024E-2</v>
      </c>
      <c r="H85" s="23">
        <v>9.1669627773310145E-3</v>
      </c>
      <c r="I85" s="23">
        <v>6.3348262180065729E-3</v>
      </c>
      <c r="J85" s="23">
        <v>7.6862236525052641E-2</v>
      </c>
    </row>
    <row r="86" spans="1:10">
      <c r="A86" s="32" t="s">
        <v>119</v>
      </c>
      <c r="B86" s="23">
        <v>4.7248833246049816E-2</v>
      </c>
      <c r="C86" s="23">
        <v>1.7867091386960826E-2</v>
      </c>
      <c r="D86" s="23">
        <v>2.3969999205727836E-2</v>
      </c>
      <c r="E86" s="23">
        <v>0.1277509784290525</v>
      </c>
      <c r="F86" s="23">
        <v>0.10265349044916304</v>
      </c>
      <c r="G86" s="23">
        <v>3.2712474565659726E-2</v>
      </c>
      <c r="H86" s="23">
        <v>9.0578693746766158E-3</v>
      </c>
      <c r="I86" s="23">
        <v>5.1200835561307605E-3</v>
      </c>
      <c r="J86" s="23">
        <v>5.4131943610557412E-2</v>
      </c>
    </row>
    <row r="87" spans="1:10" ht="15.75" thickBot="1">
      <c r="A87" s="77" t="s">
        <v>120</v>
      </c>
      <c r="B87" s="78">
        <v>3.9089512379310049E-2</v>
      </c>
      <c r="C87" s="78">
        <v>1.101126688558114E-2</v>
      </c>
      <c r="D87" s="78">
        <v>1.9890844311309303E-2</v>
      </c>
      <c r="E87" s="78">
        <v>9.4839355602075182E-2</v>
      </c>
      <c r="F87" s="78">
        <v>8.9959376530582849E-2</v>
      </c>
      <c r="G87" s="78">
        <v>2.6951705187735864E-2</v>
      </c>
      <c r="H87" s="78">
        <v>1.4144738892733133E-2</v>
      </c>
      <c r="I87" s="78">
        <v>6.6243209645283794E-3</v>
      </c>
      <c r="J87" s="78">
        <v>4.4058054548220017E-2</v>
      </c>
    </row>
    <row r="88" spans="1:10">
      <c r="A88" s="75" t="s">
        <v>121</v>
      </c>
      <c r="B88" s="76">
        <v>4.6195132308947229E-2</v>
      </c>
      <c r="C88" s="76">
        <v>1.7858496220916214E-2</v>
      </c>
      <c r="D88" s="76">
        <v>2.6515693532833545E-2</v>
      </c>
      <c r="E88" s="76">
        <v>9.3678079570535103E-2</v>
      </c>
      <c r="F88" s="76">
        <v>7.4821307987310001E-2</v>
      </c>
      <c r="G88" s="76">
        <v>6.5231377026304577E-2</v>
      </c>
      <c r="H88" s="76">
        <v>4.1975935838865004E-2</v>
      </c>
      <c r="I88" s="76">
        <v>3.4170127327372269E-3</v>
      </c>
      <c r="J88" s="76">
        <v>4.2052602820054907E-2</v>
      </c>
    </row>
    <row r="89" spans="1:10">
      <c r="A89" s="33" t="s">
        <v>122</v>
      </c>
      <c r="B89" s="24">
        <v>4.1972640523727733E-2</v>
      </c>
      <c r="C89" s="24">
        <v>1.4751172997292289E-2</v>
      </c>
      <c r="D89" s="24">
        <v>2.1893178212585934E-2</v>
      </c>
      <c r="E89" s="24">
        <v>7.0752664496275208E-2</v>
      </c>
      <c r="F89" s="24">
        <v>8.2790780638831912E-2</v>
      </c>
      <c r="G89" s="24">
        <v>3.1958753545183537E-2</v>
      </c>
      <c r="H89" s="24">
        <v>3.5233338687565605E-2</v>
      </c>
      <c r="I89" s="24">
        <v>3.6477234464439372E-3</v>
      </c>
      <c r="J89" s="24">
        <v>5.103852920009596E-2</v>
      </c>
    </row>
    <row r="90" spans="1:10">
      <c r="A90" s="33" t="s">
        <v>123</v>
      </c>
      <c r="B90" s="24">
        <v>4.8107184227621426E-2</v>
      </c>
      <c r="C90" s="24">
        <v>1.1705858441102101E-2</v>
      </c>
      <c r="D90" s="24">
        <v>2.7685320558683547E-2</v>
      </c>
      <c r="E90" s="24">
        <v>9.9004450875233949E-2</v>
      </c>
      <c r="F90" s="24">
        <v>0.10516391249506288</v>
      </c>
      <c r="G90" s="24">
        <v>2.7505187520953961E-2</v>
      </c>
      <c r="H90" s="24">
        <v>1.0067201840859765E-2</v>
      </c>
      <c r="I90" s="24">
        <v>7.463803359646826E-3</v>
      </c>
      <c r="J90" s="24">
        <v>6.6681437748220801E-2</v>
      </c>
    </row>
    <row r="91" spans="1:10">
      <c r="A91" s="33" t="s">
        <v>124</v>
      </c>
      <c r="B91" s="24">
        <v>7.3623459268774158E-2</v>
      </c>
      <c r="C91" s="24">
        <v>1.8154759854210733E-2</v>
      </c>
      <c r="D91" s="24">
        <v>3.0298317105795253E-2</v>
      </c>
      <c r="E91" s="24">
        <v>0.26819537717104674</v>
      </c>
      <c r="F91" s="24">
        <v>0.13458279715112056</v>
      </c>
      <c r="G91" s="24">
        <v>2.8742037495129619E-2</v>
      </c>
      <c r="H91" s="24">
        <v>9.5143462295620863E-3</v>
      </c>
      <c r="I91" s="24">
        <v>7.2705051941087707E-3</v>
      </c>
      <c r="J91" s="24">
        <v>8.3687061865287737E-2</v>
      </c>
    </row>
    <row r="92" spans="1:10">
      <c r="A92" s="33" t="s">
        <v>125</v>
      </c>
      <c r="B92" s="24">
        <v>0.10510188850603469</v>
      </c>
      <c r="C92" s="24">
        <v>2.2646943317188115E-2</v>
      </c>
      <c r="D92" s="24">
        <v>3.0130338756338072E-2</v>
      </c>
      <c r="E92" s="24">
        <v>0.49791086716050936</v>
      </c>
      <c r="F92" s="24">
        <v>0.15209525144291411</v>
      </c>
      <c r="G92" s="24">
        <v>4.0190828281729957E-2</v>
      </c>
      <c r="H92" s="24">
        <v>1.1486695977975428E-2</v>
      </c>
      <c r="I92" s="24">
        <v>7.2393280706348909E-3</v>
      </c>
      <c r="J92" s="24">
        <v>9.9764773302769408E-2</v>
      </c>
    </row>
    <row r="93" spans="1:10">
      <c r="A93" s="33" t="s">
        <v>126</v>
      </c>
      <c r="B93" s="24">
        <v>0.10354722946935566</v>
      </c>
      <c r="C93" s="24">
        <v>5.0123672842270622E-2</v>
      </c>
      <c r="D93" s="24">
        <v>2.9732167853921049E-2</v>
      </c>
      <c r="E93" s="24">
        <v>0.508621277175765</v>
      </c>
      <c r="F93" s="24">
        <v>0.12133219514059654</v>
      </c>
      <c r="G93" s="24">
        <v>4.4744067197651345E-2</v>
      </c>
      <c r="H93" s="24">
        <v>1.4351832828416778E-2</v>
      </c>
      <c r="I93" s="24">
        <v>9.951737812862434E-3</v>
      </c>
      <c r="J93" s="24">
        <v>8.9264533411520117E-2</v>
      </c>
    </row>
    <row r="94" spans="1:10">
      <c r="A94" s="33" t="s">
        <v>127</v>
      </c>
      <c r="B94" s="24">
        <v>0.30694477439048745</v>
      </c>
      <c r="C94" s="24">
        <v>6.3765579677692724E-2</v>
      </c>
      <c r="D94" s="24">
        <v>3.4466668740473452E-2</v>
      </c>
      <c r="E94" s="24">
        <v>2.0780764250402362</v>
      </c>
      <c r="F94" s="24">
        <v>0.47300189840355727</v>
      </c>
      <c r="G94" s="24">
        <v>0.13570917262438723</v>
      </c>
      <c r="H94" s="24">
        <v>1.9525515407114655E-2</v>
      </c>
      <c r="I94" s="24">
        <v>1.5332909324454089E-2</v>
      </c>
      <c r="J94" s="24">
        <v>0.10151897806327798</v>
      </c>
    </row>
    <row r="95" spans="1:10">
      <c r="A95" s="33" t="s">
        <v>128</v>
      </c>
      <c r="B95" s="24">
        <v>0.40303615764810258</v>
      </c>
      <c r="C95" s="24">
        <v>4.5100970780137938E-2</v>
      </c>
      <c r="D95" s="24">
        <v>4.9074563722897938E-2</v>
      </c>
      <c r="E95" s="24">
        <v>2.2590681995711641</v>
      </c>
      <c r="F95" s="24">
        <v>1.2877164371169747</v>
      </c>
      <c r="G95" s="24">
        <v>0.18183506854776596</v>
      </c>
      <c r="H95" s="24">
        <v>1.9476953765581749E-2</v>
      </c>
      <c r="I95" s="24">
        <v>1.596268721862646E-2</v>
      </c>
      <c r="J95" s="24">
        <v>0.11902604152784071</v>
      </c>
    </row>
    <row r="96" spans="1:10">
      <c r="A96" s="33" t="s">
        <v>129</v>
      </c>
      <c r="B96" s="24">
        <v>0.12756771018380506</v>
      </c>
      <c r="C96" s="24">
        <v>2.5464892759454599E-2</v>
      </c>
      <c r="D96" s="24">
        <v>3.6451301832208294E-2</v>
      </c>
      <c r="E96" s="24">
        <v>0.63304656905147605</v>
      </c>
      <c r="F96" s="24">
        <v>0.12530737574375375</v>
      </c>
      <c r="G96" s="24">
        <v>5.2618225641304445E-2</v>
      </c>
      <c r="H96" s="24">
        <v>1.3701853934053291E-2</v>
      </c>
      <c r="I96" s="24">
        <v>1.157918365819896E-2</v>
      </c>
      <c r="J96" s="24">
        <v>0.12594623770557348</v>
      </c>
    </row>
    <row r="97" spans="1:20">
      <c r="A97" s="33" t="s">
        <v>130</v>
      </c>
      <c r="B97" s="24">
        <v>8.711346383078919E-2</v>
      </c>
      <c r="C97" s="24">
        <v>2.3914676073611179E-2</v>
      </c>
      <c r="D97" s="24">
        <v>3.7950664136622389E-2</v>
      </c>
      <c r="E97" s="24">
        <v>0.33991790258402405</v>
      </c>
      <c r="F97" s="24">
        <v>0.12723763170970989</v>
      </c>
      <c r="G97" s="24">
        <v>4.7244950661918611E-2</v>
      </c>
      <c r="H97" s="24">
        <v>1.412770217518799E-2</v>
      </c>
      <c r="I97" s="24">
        <v>8.1621709254617331E-3</v>
      </c>
      <c r="J97" s="24">
        <v>9.3034491030732733E-2</v>
      </c>
    </row>
    <row r="98" spans="1:20">
      <c r="A98" s="33" t="s">
        <v>131</v>
      </c>
      <c r="B98" s="24">
        <v>6.0835101026558494E-2</v>
      </c>
      <c r="C98" s="24">
        <v>1.6301389683135711E-2</v>
      </c>
      <c r="D98" s="24">
        <v>2.9470868199209879E-2</v>
      </c>
      <c r="E98" s="24">
        <v>0.16816864046469443</v>
      </c>
      <c r="F98" s="24">
        <v>0.12444736070941685</v>
      </c>
      <c r="G98" s="24">
        <v>3.945687335199935E-2</v>
      </c>
      <c r="H98" s="24">
        <v>1.0986137519097799E-2</v>
      </c>
      <c r="I98" s="24">
        <v>8.8231259431079852E-3</v>
      </c>
      <c r="J98" s="24">
        <v>7.324679478636352E-2</v>
      </c>
    </row>
    <row r="99" spans="1:20" ht="15.75" thickBot="1">
      <c r="A99" s="73" t="s">
        <v>132</v>
      </c>
      <c r="B99" s="74">
        <v>5.4513451637384976E-2</v>
      </c>
      <c r="C99" s="74">
        <v>1.5336810411944247E-2</v>
      </c>
      <c r="D99" s="74">
        <v>3.8012878340125053E-2</v>
      </c>
      <c r="E99" s="74">
        <v>0.14314622881378147</v>
      </c>
      <c r="F99" s="74">
        <v>0.1038452227757463</v>
      </c>
      <c r="G99" s="74">
        <v>3.7590271925770878E-2</v>
      </c>
      <c r="H99" s="74">
        <v>2.4613281235408159E-2</v>
      </c>
      <c r="I99" s="74">
        <v>8.4427650367266509E-3</v>
      </c>
      <c r="J99" s="74">
        <v>5.9204827145027589E-2</v>
      </c>
    </row>
    <row r="100" spans="1:20">
      <c r="A100" s="71" t="s">
        <v>133</v>
      </c>
      <c r="B100" s="72">
        <v>5.6671183154310745E-2</v>
      </c>
      <c r="C100" s="72">
        <v>1.742961649301707E-2</v>
      </c>
      <c r="D100" s="72">
        <v>4.0012317283159259E-2</v>
      </c>
      <c r="E100" s="72">
        <v>0.11059570700778761</v>
      </c>
      <c r="F100" s="72">
        <v>8.2534094778022593E-2</v>
      </c>
      <c r="G100" s="72">
        <v>7.3257114169005724E-2</v>
      </c>
      <c r="H100" s="72">
        <v>4.9757578725696652E-2</v>
      </c>
      <c r="I100" s="72">
        <v>5.3225503103253718E-3</v>
      </c>
      <c r="J100" s="72">
        <v>5.7517110771479835E-2</v>
      </c>
    </row>
    <row r="101" spans="1:20">
      <c r="A101" s="34" t="s">
        <v>134</v>
      </c>
      <c r="B101" s="25">
        <v>4.7154348765076813E-2</v>
      </c>
      <c r="C101" s="25">
        <v>1.3238472622478386E-2</v>
      </c>
      <c r="D101" s="25">
        <v>3.445697120520845E-2</v>
      </c>
      <c r="E101" s="25">
        <v>7.3937222013115408E-2</v>
      </c>
      <c r="F101" s="25">
        <v>9.2985758243452454E-2</v>
      </c>
      <c r="G101" s="25">
        <v>4.1865772118390723E-2</v>
      </c>
      <c r="H101" s="25">
        <v>3.5427034398580505E-2</v>
      </c>
      <c r="I101" s="25">
        <v>3.8618268447119302E-3</v>
      </c>
      <c r="J101" s="25">
        <v>5.6967240348195891E-2</v>
      </c>
    </row>
    <row r="102" spans="1:20">
      <c r="A102" s="34" t="s">
        <v>135</v>
      </c>
      <c r="B102" s="25">
        <v>5.7365025488409029E-2</v>
      </c>
      <c r="C102" s="25">
        <v>1.7069385945466638E-2</v>
      </c>
      <c r="D102" s="25">
        <v>2.6211932682276937E-2</v>
      </c>
      <c r="E102" s="25">
        <v>0.13848584288008992</v>
      </c>
      <c r="F102" s="25">
        <v>0.11464710379073548</v>
      </c>
      <c r="G102" s="25">
        <v>3.719221377878186E-2</v>
      </c>
      <c r="H102" s="25">
        <v>1.2895229556182591E-2</v>
      </c>
      <c r="I102" s="25">
        <v>7.6985768917309256E-3</v>
      </c>
      <c r="J102" s="25">
        <v>7.5142866635656849E-2</v>
      </c>
    </row>
    <row r="103" spans="1:20">
      <c r="A103" s="34" t="s">
        <v>136</v>
      </c>
      <c r="B103" s="25">
        <v>8.6694913195782874E-2</v>
      </c>
      <c r="C103" s="25">
        <v>2.033917091553979E-2</v>
      </c>
      <c r="D103" s="25">
        <v>3.2527682465467618E-2</v>
      </c>
      <c r="E103" s="25">
        <v>0.32150790158667891</v>
      </c>
      <c r="F103" s="25">
        <v>0.13448406554933867</v>
      </c>
      <c r="G103" s="25">
        <v>4.6991168617785996E-2</v>
      </c>
      <c r="H103" s="25">
        <v>1.2567480514000912E-2</v>
      </c>
      <c r="I103" s="25">
        <v>5.623471882640587E-3</v>
      </c>
      <c r="J103" s="25">
        <v>9.9607947371918401E-2</v>
      </c>
    </row>
    <row r="104" spans="1:20">
      <c r="A104" s="34" t="s">
        <v>137</v>
      </c>
      <c r="B104" s="25">
        <v>0.11153964353190038</v>
      </c>
      <c r="C104" s="25">
        <v>2.6192917313234317E-2</v>
      </c>
      <c r="D104" s="25">
        <v>3.7599135276447593E-2</v>
      </c>
      <c r="E104" s="25">
        <v>0.48875859473156869</v>
      </c>
      <c r="F104" s="25">
        <v>0.13893581894918064</v>
      </c>
      <c r="G104" s="25">
        <v>6.0432212865977497E-2</v>
      </c>
      <c r="H104" s="25">
        <v>1.7065553575666706E-2</v>
      </c>
      <c r="I104" s="25">
        <v>7.3412325246066078E-3</v>
      </c>
      <c r="J104" s="25">
        <v>0.11413382949033159</v>
      </c>
    </row>
    <row r="105" spans="1:20">
      <c r="A105" s="34" t="s">
        <v>138</v>
      </c>
      <c r="B105" s="25">
        <v>0.12840571506419363</v>
      </c>
      <c r="C105" s="25">
        <v>5.3681279095544224E-2</v>
      </c>
      <c r="D105" s="25">
        <v>3.2709927981599489E-2</v>
      </c>
      <c r="E105" s="25">
        <v>0.69367501974734003</v>
      </c>
      <c r="F105" s="25">
        <v>0.12718010650803949</v>
      </c>
      <c r="G105" s="25">
        <v>6.3800460966203412E-2</v>
      </c>
      <c r="H105" s="25">
        <v>1.8176886534788488E-2</v>
      </c>
      <c r="I105" s="25">
        <v>9.0339163688796936E-3</v>
      </c>
      <c r="J105" s="25">
        <v>9.8558043723835476E-2</v>
      </c>
    </row>
    <row r="106" spans="1:20">
      <c r="A106" s="34" t="s">
        <v>139</v>
      </c>
      <c r="B106" s="25">
        <v>0.36327768161613516</v>
      </c>
      <c r="C106" s="25">
        <v>6.106600532032809E-2</v>
      </c>
      <c r="D106" s="25">
        <v>4.2739715696994834E-2</v>
      </c>
      <c r="E106" s="25">
        <v>2.3406614961327019</v>
      </c>
      <c r="F106" s="25">
        <v>0.7619243394638624</v>
      </c>
      <c r="G106" s="25">
        <v>0.15958102279728897</v>
      </c>
      <c r="H106" s="25">
        <v>2.4648988310284163E-2</v>
      </c>
      <c r="I106" s="25">
        <v>1.0814369005078052E-2</v>
      </c>
      <c r="J106" s="25">
        <v>0.1146139278357366</v>
      </c>
    </row>
    <row r="107" spans="1:20">
      <c r="A107" s="34" t="s">
        <v>140</v>
      </c>
      <c r="B107" s="25">
        <v>0.46562734647022236</v>
      </c>
      <c r="C107" s="25">
        <v>3.9479882509421416E-2</v>
      </c>
      <c r="D107" s="25">
        <v>5.1663461659314E-2</v>
      </c>
      <c r="E107" s="25">
        <v>2.565431287208495</v>
      </c>
      <c r="F107" s="25">
        <v>1.7074176618337626</v>
      </c>
      <c r="G107" s="25">
        <v>0.19993153967275964</v>
      </c>
      <c r="H107" s="25">
        <v>2.4144179440716979E-2</v>
      </c>
      <c r="I107" s="25">
        <v>9.4351451319666484E-3</v>
      </c>
      <c r="J107" s="25">
        <v>0.1103877334042129</v>
      </c>
    </row>
    <row r="108" spans="1:20">
      <c r="A108" s="34" t="s">
        <v>141</v>
      </c>
      <c r="B108" s="25">
        <v>0.13745893182075</v>
      </c>
      <c r="C108" s="25">
        <v>2.7322101529594325E-2</v>
      </c>
      <c r="D108" s="25">
        <v>3.815844048112816E-2</v>
      </c>
      <c r="E108" s="25">
        <v>0.72154925172159701</v>
      </c>
      <c r="F108" s="25">
        <v>0.13491446595018919</v>
      </c>
      <c r="G108" s="25">
        <v>8.6876155268022184E-2</v>
      </c>
      <c r="H108" s="25">
        <v>1.5490851281046688E-2</v>
      </c>
      <c r="I108" s="25">
        <v>9.1781079556140684E-3</v>
      </c>
      <c r="J108" s="25">
        <v>0.11393281945644229</v>
      </c>
    </row>
    <row r="109" spans="1:20">
      <c r="A109" s="34" t="s">
        <v>142</v>
      </c>
      <c r="B109" s="25">
        <v>9.6397089030426625E-2</v>
      </c>
      <c r="C109" s="25">
        <v>2.4183939259587676E-2</v>
      </c>
      <c r="D109" s="25">
        <v>3.6436534570089114E-2</v>
      </c>
      <c r="E109" s="25">
        <v>0.35991581536634631</v>
      </c>
      <c r="F109" s="25">
        <v>0.13693799022284461</v>
      </c>
      <c r="G109" s="25">
        <v>6.0263344058784599E-2</v>
      </c>
      <c r="H109" s="25">
        <v>2.125094651663044E-2</v>
      </c>
      <c r="I109" s="25">
        <v>7.3976553194157104E-3</v>
      </c>
      <c r="J109" s="25">
        <v>0.1063758389261745</v>
      </c>
    </row>
    <row r="110" spans="1:20">
      <c r="A110" s="34" t="s">
        <v>143</v>
      </c>
      <c r="B110" s="25">
        <v>6.6729784845511828E-2</v>
      </c>
      <c r="C110" s="25">
        <v>2.2313511416537354E-2</v>
      </c>
      <c r="D110" s="25">
        <v>3.2006083229641921E-2</v>
      </c>
      <c r="E110" s="25">
        <v>0.18078491038153452</v>
      </c>
      <c r="F110" s="25">
        <v>0.13250550848274223</v>
      </c>
      <c r="G110" s="25">
        <v>5.29517811095137E-2</v>
      </c>
      <c r="H110" s="25">
        <v>1.5219610694413573E-2</v>
      </c>
      <c r="I110" s="25">
        <v>6.28173782208012E-3</v>
      </c>
      <c r="J110" s="25">
        <v>7.7556648282277887E-2</v>
      </c>
    </row>
    <row r="111" spans="1:20" ht="15.75" thickBot="1">
      <c r="A111" s="69" t="s">
        <v>144</v>
      </c>
      <c r="B111" s="70">
        <v>6.0154651859064462E-2</v>
      </c>
      <c r="C111" s="70">
        <v>1.4700177344269563E-2</v>
      </c>
      <c r="D111" s="70">
        <v>3.1729572791372875E-2</v>
      </c>
      <c r="E111" s="70">
        <v>0.1645576330758669</v>
      </c>
      <c r="F111" s="70">
        <v>0.10787632733556457</v>
      </c>
      <c r="G111" s="70">
        <v>4.6183336756349697E-2</v>
      </c>
      <c r="H111" s="70">
        <v>2.4328773728842294E-2</v>
      </c>
      <c r="I111" s="70">
        <v>6.9400037615196539E-3</v>
      </c>
      <c r="J111" s="70">
        <v>6.8496245597714139E-2</v>
      </c>
    </row>
    <row r="112" spans="1:20">
      <c r="A112" s="105" t="s">
        <v>145</v>
      </c>
      <c r="B112" s="106">
        <v>5.4521225056477156E-2</v>
      </c>
      <c r="C112" s="106">
        <v>2.0696477210190106E-2</v>
      </c>
      <c r="D112" s="106">
        <v>3.1909618025532778E-2</v>
      </c>
      <c r="E112" s="106">
        <v>9.340258010462206E-2</v>
      </c>
      <c r="F112" s="106">
        <v>0.10175820756184845</v>
      </c>
      <c r="G112" s="106">
        <v>7.2420552748557382E-2</v>
      </c>
      <c r="H112" s="106">
        <v>5.7143727324295408E-2</v>
      </c>
      <c r="I112" s="106">
        <v>3.0876865082622449E-3</v>
      </c>
      <c r="J112" s="106">
        <v>5.0304039955751917E-2</v>
      </c>
      <c r="L112" s="130"/>
      <c r="M112" s="130"/>
      <c r="N112" s="130"/>
      <c r="O112" s="130"/>
      <c r="P112" s="130"/>
      <c r="Q112" s="130"/>
      <c r="R112" s="130"/>
      <c r="S112" s="130"/>
      <c r="T112" s="130"/>
    </row>
    <row r="113" spans="1:20">
      <c r="A113" s="107" t="s">
        <v>146</v>
      </c>
      <c r="B113" s="108">
        <v>4.8702286428759151E-2</v>
      </c>
      <c r="C113" s="108">
        <v>1.7568668974789446E-2</v>
      </c>
      <c r="D113" s="108">
        <v>2.267178678602309E-2</v>
      </c>
      <c r="E113" s="108">
        <v>7.7472958312297932E-2</v>
      </c>
      <c r="F113" s="108">
        <v>0.10825423992531508</v>
      </c>
      <c r="G113" s="108">
        <v>3.9928398538520295E-2</v>
      </c>
      <c r="H113" s="108">
        <v>4.6156598939357599E-2</v>
      </c>
      <c r="I113" s="108">
        <v>4.8241155262011351E-3</v>
      </c>
      <c r="J113" s="108">
        <v>5.4573184868216232E-2</v>
      </c>
      <c r="L113" s="130"/>
      <c r="M113" s="130"/>
      <c r="N113" s="130"/>
      <c r="O113" s="130"/>
      <c r="P113" s="130"/>
      <c r="Q113" s="130"/>
      <c r="R113" s="130"/>
      <c r="S113" s="130"/>
      <c r="T113" s="130"/>
    </row>
    <row r="114" spans="1:20">
      <c r="A114" s="107" t="s">
        <v>147</v>
      </c>
      <c r="B114" s="108">
        <v>5.987241870873717E-2</v>
      </c>
      <c r="C114" s="108">
        <v>2.0856699012894372E-2</v>
      </c>
      <c r="D114" s="108">
        <v>2.8609938456843498E-2</v>
      </c>
      <c r="E114" s="108">
        <v>0.12787200446845762</v>
      </c>
      <c r="F114" s="108">
        <v>0.14207639645246617</v>
      </c>
      <c r="G114" s="108">
        <v>3.6932733279954354E-2</v>
      </c>
      <c r="H114" s="108">
        <v>2.1856238412310457E-2</v>
      </c>
      <c r="I114" s="108">
        <v>7.5266305068478444E-3</v>
      </c>
      <c r="J114" s="108">
        <v>7.3845608642948465E-2</v>
      </c>
      <c r="L114" s="130"/>
      <c r="M114" s="130"/>
      <c r="N114" s="130"/>
      <c r="O114" s="130"/>
      <c r="P114" s="130"/>
      <c r="Q114" s="130"/>
      <c r="R114" s="130"/>
      <c r="S114" s="130"/>
      <c r="T114" s="130"/>
    </row>
    <row r="115" spans="1:20">
      <c r="A115" s="107" t="s">
        <v>148</v>
      </c>
      <c r="B115" s="108">
        <v>8.8259919671038828E-2</v>
      </c>
      <c r="C115" s="108">
        <v>2.3427214021497587E-2</v>
      </c>
      <c r="D115" s="108">
        <v>2.7510045267280403E-2</v>
      </c>
      <c r="E115" s="108">
        <v>0.35038723052300291</v>
      </c>
      <c r="F115" s="108">
        <v>0.1528123541310098</v>
      </c>
      <c r="G115" s="108">
        <v>3.3062757116430599E-2</v>
      </c>
      <c r="H115" s="108">
        <v>1.4238343783668544E-2</v>
      </c>
      <c r="I115" s="108">
        <v>7.223544714625784E-3</v>
      </c>
      <c r="J115" s="108">
        <v>9.5497691548484101E-2</v>
      </c>
      <c r="L115" s="130"/>
      <c r="M115" s="130"/>
      <c r="N115" s="130"/>
      <c r="O115" s="130"/>
      <c r="P115" s="130"/>
      <c r="Q115" s="130"/>
      <c r="R115" s="130"/>
      <c r="S115" s="130"/>
      <c r="T115" s="130"/>
    </row>
    <row r="116" spans="1:20">
      <c r="A116" s="107" t="s">
        <v>149</v>
      </c>
      <c r="B116" s="108">
        <v>0.10902864606146519</v>
      </c>
      <c r="C116" s="108">
        <v>3.0386413191130678E-2</v>
      </c>
      <c r="D116" s="108">
        <v>3.4122119932862009E-2</v>
      </c>
      <c r="E116" s="108">
        <v>0.52436168727241483</v>
      </c>
      <c r="F116" s="108">
        <v>0.14446864789170685</v>
      </c>
      <c r="G116" s="108">
        <v>5.2440247752100648E-2</v>
      </c>
      <c r="H116" s="108">
        <v>1.5833495132694511E-2</v>
      </c>
      <c r="I116" s="108">
        <v>6.7436588769408537E-3</v>
      </c>
      <c r="J116" s="108">
        <v>9.7847542840488314E-2</v>
      </c>
      <c r="L116" s="130"/>
      <c r="M116" s="130"/>
      <c r="N116" s="130"/>
      <c r="O116" s="130"/>
      <c r="P116" s="130"/>
      <c r="Q116" s="130"/>
      <c r="R116" s="130"/>
      <c r="S116" s="130"/>
      <c r="T116" s="130"/>
    </row>
    <row r="117" spans="1:20">
      <c r="A117" s="107" t="s">
        <v>150</v>
      </c>
      <c r="B117" s="108">
        <v>0.14060010459223629</v>
      </c>
      <c r="C117" s="108">
        <v>4.6241405493517983E-2</v>
      </c>
      <c r="D117" s="108">
        <v>3.1833324856314529E-2</v>
      </c>
      <c r="E117" s="108">
        <v>0.72591490595830155</v>
      </c>
      <c r="F117" s="108">
        <v>0.14577822727036979</v>
      </c>
      <c r="G117" s="108">
        <v>6.6300376413852766E-2</v>
      </c>
      <c r="H117" s="108">
        <v>2.3931077279181943E-2</v>
      </c>
      <c r="I117" s="108">
        <v>7.0530589565008742E-3</v>
      </c>
      <c r="J117" s="108">
        <v>0.12207634781111104</v>
      </c>
      <c r="L117" s="130"/>
      <c r="M117" s="130"/>
      <c r="N117" s="130"/>
      <c r="O117" s="130"/>
      <c r="P117" s="130"/>
      <c r="Q117" s="130"/>
      <c r="R117" s="130"/>
      <c r="S117" s="130"/>
      <c r="T117" s="130"/>
    </row>
    <row r="118" spans="1:20">
      <c r="A118" s="107" t="s">
        <v>151</v>
      </c>
      <c r="B118" s="108">
        <v>0.36254429905946628</v>
      </c>
      <c r="C118" s="108">
        <v>5.8766570765790553E-2</v>
      </c>
      <c r="D118" s="108">
        <v>3.633462184019124E-2</v>
      </c>
      <c r="E118" s="108">
        <v>2.4671149446276464</v>
      </c>
      <c r="F118" s="108">
        <v>0.64470852134225398</v>
      </c>
      <c r="G118" s="108">
        <v>0.1443947467719521</v>
      </c>
      <c r="H118" s="108">
        <v>3.257306668798611E-2</v>
      </c>
      <c r="I118" s="108">
        <v>1.122680288689217E-2</v>
      </c>
      <c r="J118" s="108">
        <v>0.11291043738035465</v>
      </c>
      <c r="L118" s="130"/>
      <c r="M118" s="130"/>
      <c r="N118" s="130"/>
      <c r="O118" s="130"/>
      <c r="P118" s="130"/>
      <c r="Q118" s="130"/>
      <c r="R118" s="130"/>
      <c r="S118" s="130"/>
      <c r="T118" s="130"/>
    </row>
    <row r="119" spans="1:20">
      <c r="A119" s="107" t="s">
        <v>152</v>
      </c>
      <c r="B119" s="108">
        <v>0.48034913631766307</v>
      </c>
      <c r="C119" s="108">
        <v>3.8488063475698532E-2</v>
      </c>
      <c r="D119" s="108">
        <v>4.6958445653832462E-2</v>
      </c>
      <c r="E119" s="108">
        <v>2.7339978731860319</v>
      </c>
      <c r="F119" s="108">
        <v>1.6542256625693688</v>
      </c>
      <c r="G119" s="108">
        <v>0.18829435747351758</v>
      </c>
      <c r="H119" s="108">
        <v>2.8377704428734045E-2</v>
      </c>
      <c r="I119" s="108">
        <v>1.1169974300850535E-2</v>
      </c>
      <c r="J119" s="108">
        <v>0.12829293819179025</v>
      </c>
      <c r="L119" s="130"/>
      <c r="M119" s="130"/>
      <c r="N119" s="130"/>
      <c r="O119" s="130"/>
      <c r="P119" s="130"/>
      <c r="Q119" s="130"/>
      <c r="R119" s="130"/>
      <c r="S119" s="130"/>
      <c r="T119" s="130"/>
    </row>
    <row r="120" spans="1:20">
      <c r="A120" s="107" t="s">
        <v>153</v>
      </c>
      <c r="B120" s="108">
        <v>0.14647797590131165</v>
      </c>
      <c r="C120" s="108">
        <v>2.7739270363842817E-2</v>
      </c>
      <c r="D120" s="108">
        <v>3.5609836732617875E-2</v>
      </c>
      <c r="E120" s="108">
        <v>0.77910136739100078</v>
      </c>
      <c r="F120" s="108">
        <v>0.13865333748249573</v>
      </c>
      <c r="G120" s="108">
        <v>7.4150768013105467E-2</v>
      </c>
      <c r="H120" s="108">
        <v>2.1780097536461963E-2</v>
      </c>
      <c r="I120" s="108">
        <v>8.2969735620789156E-3</v>
      </c>
      <c r="J120" s="108">
        <v>0.12702941702491272</v>
      </c>
      <c r="L120" s="130"/>
      <c r="M120" s="130"/>
      <c r="N120" s="130"/>
      <c r="O120" s="130"/>
      <c r="P120" s="130"/>
      <c r="Q120" s="130"/>
      <c r="R120" s="130"/>
      <c r="S120" s="130"/>
      <c r="T120" s="130"/>
    </row>
    <row r="121" spans="1:20">
      <c r="A121" s="107" t="s">
        <v>154</v>
      </c>
      <c r="B121" s="108">
        <v>0.10619934643125449</v>
      </c>
      <c r="C121" s="108">
        <v>2.2326559898572632E-2</v>
      </c>
      <c r="D121" s="108">
        <v>4.1547988403438277E-2</v>
      </c>
      <c r="E121" s="108">
        <v>0.43736640278419281</v>
      </c>
      <c r="F121" s="108">
        <v>0.14570043047559775</v>
      </c>
      <c r="G121" s="108">
        <v>5.6015719189743872E-2</v>
      </c>
      <c r="H121" s="108">
        <v>1.8174827065035728E-2</v>
      </c>
      <c r="I121" s="108">
        <v>7.7792020003662286E-3</v>
      </c>
      <c r="J121" s="108">
        <v>0.11293693323706505</v>
      </c>
      <c r="L121" s="130"/>
      <c r="M121" s="130"/>
      <c r="N121" s="130"/>
      <c r="O121" s="130"/>
      <c r="P121" s="130"/>
      <c r="Q121" s="130"/>
      <c r="R121" s="130"/>
      <c r="S121" s="130"/>
      <c r="T121" s="130"/>
    </row>
    <row r="122" spans="1:20">
      <c r="A122" s="105" t="s">
        <v>155</v>
      </c>
      <c r="B122" s="106">
        <v>7.2134663831526863E-2</v>
      </c>
      <c r="C122" s="106">
        <v>1.6495879513204366E-2</v>
      </c>
      <c r="D122" s="106">
        <v>3.0377396877066275E-2</v>
      </c>
      <c r="E122" s="106">
        <v>0.20166063353276689</v>
      </c>
      <c r="F122" s="106">
        <v>0.14352860328821118</v>
      </c>
      <c r="G122" s="106">
        <v>4.0577229262725827E-2</v>
      </c>
      <c r="H122" s="106">
        <v>2.0360070201887532E-2</v>
      </c>
      <c r="I122" s="106">
        <v>6.307973050621642E-3</v>
      </c>
      <c r="J122" s="106">
        <v>8.9204925579762465E-2</v>
      </c>
      <c r="L122" s="130"/>
      <c r="M122" s="130"/>
      <c r="N122" s="130"/>
      <c r="O122" s="130"/>
      <c r="P122" s="130"/>
      <c r="Q122" s="130"/>
      <c r="R122" s="130"/>
      <c r="S122" s="130"/>
      <c r="T122" s="130"/>
    </row>
    <row r="123" spans="1:20" ht="15.75" thickBot="1">
      <c r="A123" s="109" t="s">
        <v>156</v>
      </c>
      <c r="B123" s="110">
        <v>6.3398822939148031E-2</v>
      </c>
      <c r="C123" s="110">
        <v>1.5492751704968966E-2</v>
      </c>
      <c r="D123" s="110">
        <v>3.2278368343420988E-2</v>
      </c>
      <c r="E123" s="110">
        <v>0.17288419605357852</v>
      </c>
      <c r="F123" s="110">
        <v>0.12425444738343447</v>
      </c>
      <c r="G123" s="110">
        <v>3.9974414901939127E-2</v>
      </c>
      <c r="H123" s="110">
        <v>1.9891803815419287E-2</v>
      </c>
      <c r="I123" s="110">
        <v>8.5116593315695422E-3</v>
      </c>
      <c r="J123" s="110">
        <v>7.5339312564997651E-2</v>
      </c>
      <c r="L123" s="130"/>
      <c r="M123" s="130"/>
      <c r="N123" s="130"/>
      <c r="O123" s="130"/>
      <c r="P123" s="130"/>
      <c r="Q123" s="130"/>
      <c r="R123" s="130"/>
      <c r="S123" s="130"/>
      <c r="T123" s="130"/>
    </row>
    <row r="124" spans="1:20">
      <c r="A124" s="67" t="s">
        <v>167</v>
      </c>
      <c r="B124" s="150">
        <v>5.8737130025880456E-2</v>
      </c>
      <c r="C124" s="150">
        <v>1.7095518486769067E-2</v>
      </c>
      <c r="D124" s="150">
        <v>3.2592774225187617E-2</v>
      </c>
      <c r="E124" s="150">
        <v>0.12369731183089509</v>
      </c>
      <c r="F124" s="150">
        <v>0.10404411764705883</v>
      </c>
      <c r="G124" s="150">
        <v>6.4461604899862093E-2</v>
      </c>
      <c r="H124" s="150">
        <v>5.7532014778724508E-2</v>
      </c>
      <c r="I124" s="150">
        <v>7.2501657909503645E-3</v>
      </c>
      <c r="J124" s="150">
        <v>5.5996849815274093E-2</v>
      </c>
      <c r="L124" s="135"/>
      <c r="M124" s="135"/>
      <c r="N124" s="135"/>
      <c r="O124" s="135"/>
      <c r="P124" s="135"/>
      <c r="Q124" s="135"/>
      <c r="R124" s="135"/>
      <c r="S124" s="135"/>
      <c r="T124" s="135"/>
    </row>
    <row r="125" spans="1:20">
      <c r="A125" s="64" t="s">
        <v>168</v>
      </c>
      <c r="B125" s="151">
        <v>5.0788323551216277E-2</v>
      </c>
      <c r="C125" s="151">
        <v>1.6772298655124439E-2</v>
      </c>
      <c r="D125" s="152">
        <v>3.4373729617417227E-2</v>
      </c>
      <c r="E125" s="152">
        <v>0.10384344243033658</v>
      </c>
      <c r="F125" s="152">
        <v>0.10076155462184874</v>
      </c>
      <c r="G125" s="152">
        <v>4.0691330048803591E-2</v>
      </c>
      <c r="H125" s="152">
        <v>4.2876832380386143E-2</v>
      </c>
      <c r="I125" s="152">
        <v>4.603887160128552E-3</v>
      </c>
      <c r="J125" s="152">
        <v>5.3321509110552626E-2</v>
      </c>
      <c r="L125" s="135"/>
      <c r="M125" s="135"/>
      <c r="N125" s="135"/>
      <c r="O125" s="135"/>
      <c r="P125" s="135"/>
      <c r="Q125" s="135"/>
      <c r="R125" s="135"/>
      <c r="S125" s="135"/>
      <c r="T125" s="135"/>
    </row>
    <row r="126" spans="1:20">
      <c r="A126" s="64" t="s">
        <v>169</v>
      </c>
      <c r="B126" s="151">
        <v>2.2453638653145667E-2</v>
      </c>
      <c r="C126" s="151">
        <v>2.733315532820866E-3</v>
      </c>
      <c r="D126" s="152">
        <v>1.0163060662179863E-2</v>
      </c>
      <c r="E126" s="152">
        <v>5.8993261816413185E-2</v>
      </c>
      <c r="F126" s="152">
        <v>7.1848739495798314E-2</v>
      </c>
      <c r="G126" s="152">
        <v>1.0601198961704736E-2</v>
      </c>
      <c r="H126" s="152">
        <v>7.0225966234397979E-3</v>
      </c>
      <c r="I126" s="152">
        <v>8.0344845176758657E-4</v>
      </c>
      <c r="J126" s="152">
        <v>2.3191249633939932E-2</v>
      </c>
      <c r="L126" s="135"/>
      <c r="M126" s="135"/>
      <c r="N126" s="135"/>
      <c r="O126" s="135"/>
      <c r="P126" s="135"/>
      <c r="Q126" s="135"/>
      <c r="R126" s="135"/>
      <c r="S126" s="135"/>
      <c r="T126" s="135"/>
    </row>
    <row r="127" spans="1:20">
      <c r="A127" s="64" t="s">
        <v>170</v>
      </c>
      <c r="B127" s="151">
        <v>2.5104311357693615E-3</v>
      </c>
      <c r="C127" s="151">
        <v>2.8106072316924071E-5</v>
      </c>
      <c r="D127" s="151">
        <v>1.9358210785104502E-4</v>
      </c>
      <c r="E127" s="151">
        <v>9.574450644034822E-3</v>
      </c>
      <c r="F127" s="151">
        <v>1.3189338235294118E-2</v>
      </c>
      <c r="G127" s="151">
        <v>8.2654989714561668E-4</v>
      </c>
      <c r="H127" s="151">
        <v>0</v>
      </c>
      <c r="I127" s="151">
        <v>0</v>
      </c>
      <c r="J127" s="151">
        <v>1.1862827985685189E-3</v>
      </c>
      <c r="L127" s="135"/>
      <c r="M127" s="135"/>
      <c r="N127" s="135"/>
      <c r="O127" s="135"/>
      <c r="P127" s="135"/>
      <c r="Q127" s="135"/>
      <c r="R127" s="135"/>
      <c r="S127" s="135"/>
      <c r="T127" s="135"/>
    </row>
    <row r="128" spans="1:20">
      <c r="A128" s="64" t="s">
        <v>171</v>
      </c>
      <c r="B128" s="151">
        <v>2.6474610655682863E-3</v>
      </c>
      <c r="C128" s="151">
        <v>0</v>
      </c>
      <c r="D128" s="151">
        <v>1.0647015931807477E-3</v>
      </c>
      <c r="E128" s="151">
        <v>4.4593331766737531E-3</v>
      </c>
      <c r="F128" s="151">
        <v>1.8953518907563024E-2</v>
      </c>
      <c r="G128" s="151">
        <v>3.3897832860466304E-4</v>
      </c>
      <c r="H128" s="151">
        <v>0</v>
      </c>
      <c r="I128" s="151">
        <v>0</v>
      </c>
      <c r="J128" s="151">
        <v>1.6627813285374638E-3</v>
      </c>
      <c r="L128" s="135"/>
      <c r="M128" s="135"/>
      <c r="N128" s="135"/>
      <c r="O128" s="135"/>
      <c r="P128" s="135"/>
      <c r="Q128" s="135"/>
      <c r="R128" s="135"/>
      <c r="S128" s="135"/>
      <c r="T128" s="135"/>
    </row>
    <row r="129" spans="1:26">
      <c r="A129" s="64" t="s">
        <v>172</v>
      </c>
      <c r="B129" s="151">
        <v>7.5896381821052832E-3</v>
      </c>
      <c r="C129" s="151">
        <v>6.2746806447532989E-3</v>
      </c>
      <c r="D129" s="152">
        <v>1.0763165196518104E-2</v>
      </c>
      <c r="E129" s="151">
        <v>1.4673173504128709E-2</v>
      </c>
      <c r="F129" s="151">
        <v>2.2465861344537815E-2</v>
      </c>
      <c r="G129" s="151">
        <v>3.4640799060147759E-3</v>
      </c>
      <c r="H129" s="151">
        <v>5.9300211179788512E-3</v>
      </c>
      <c r="I129" s="151">
        <v>1.1477835025251237E-4</v>
      </c>
      <c r="J129" s="151">
        <v>5.3126277073968125E-3</v>
      </c>
      <c r="L129" s="135"/>
      <c r="M129" s="135"/>
      <c r="N129" s="135"/>
      <c r="O129" s="135"/>
      <c r="P129" s="135"/>
      <c r="Q129" s="135"/>
      <c r="R129" s="135"/>
      <c r="S129" s="135"/>
      <c r="T129" s="135"/>
    </row>
    <row r="130" spans="1:26">
      <c r="A130" s="64" t="s">
        <v>173</v>
      </c>
      <c r="B130" s="151">
        <v>0.2334754483581834</v>
      </c>
      <c r="C130" s="151">
        <v>4.3634677272024625E-3</v>
      </c>
      <c r="D130" s="152">
        <v>3.7303272182896377E-2</v>
      </c>
      <c r="E130" s="151">
        <v>1.8929486794143846</v>
      </c>
      <c r="F130" s="152">
        <v>0.39569984243697481</v>
      </c>
      <c r="G130" s="152">
        <v>5.1886901970253488E-2</v>
      </c>
      <c r="H130" s="152">
        <v>1.3635960018685743E-2</v>
      </c>
      <c r="I130" s="152">
        <v>2.6781615058919551E-3</v>
      </c>
      <c r="J130" s="152">
        <v>1.3226143224207449E-2</v>
      </c>
      <c r="L130" s="135"/>
      <c r="M130" s="135"/>
      <c r="N130" s="135"/>
      <c r="O130" s="135"/>
      <c r="P130" s="135"/>
      <c r="Q130" s="135"/>
      <c r="R130" s="135"/>
      <c r="S130" s="135"/>
      <c r="T130" s="135"/>
    </row>
    <row r="131" spans="1:26">
      <c r="A131" s="64" t="s">
        <v>174</v>
      </c>
      <c r="B131" s="151">
        <v>0.36651170508589798</v>
      </c>
      <c r="C131" s="151">
        <v>1.3174721398558159E-2</v>
      </c>
      <c r="D131" s="152">
        <v>3.9168113155194778E-2</v>
      </c>
      <c r="E131" s="151">
        <v>2.6402203435216709</v>
      </c>
      <c r="F131" s="151">
        <v>1.0010504201680672</v>
      </c>
      <c r="G131" s="151">
        <v>9.8819148096381287E-2</v>
      </c>
      <c r="H131" s="151">
        <v>3.0333447867161349E-2</v>
      </c>
      <c r="I131" s="151">
        <v>6.9951027903892259E-3</v>
      </c>
      <c r="J131" s="151">
        <v>1.8088744542189148E-2</v>
      </c>
      <c r="L131" s="135"/>
      <c r="M131" s="135"/>
      <c r="N131" s="135"/>
      <c r="O131" s="135"/>
      <c r="P131" s="135"/>
      <c r="Q131" s="135"/>
      <c r="R131" s="135"/>
      <c r="S131" s="135"/>
      <c r="T131" s="135"/>
    </row>
    <row r="132" spans="1:26">
      <c r="A132" s="64" t="s">
        <v>175</v>
      </c>
      <c r="B132" s="151">
        <v>6.2690122336681461E-2</v>
      </c>
      <c r="C132" s="151">
        <v>8.9517840329403162E-3</v>
      </c>
      <c r="D132" s="152">
        <v>2.8914714176017757E-2</v>
      </c>
      <c r="E132" s="151">
        <v>0.37258384475399892</v>
      </c>
      <c r="F132" s="151">
        <v>7.3824842436974791E-2</v>
      </c>
      <c r="G132" s="151">
        <v>4.264161632296741E-2</v>
      </c>
      <c r="H132" s="151">
        <v>2.0206855814779497E-2</v>
      </c>
      <c r="I132" s="151">
        <v>5.1140131612508292E-3</v>
      </c>
      <c r="J132" s="151">
        <v>2.7665041387537247E-2</v>
      </c>
      <c r="L132" s="135"/>
      <c r="M132" s="135"/>
      <c r="N132" s="135"/>
      <c r="O132" s="135"/>
      <c r="P132" s="135"/>
      <c r="Q132" s="135"/>
      <c r="R132" s="135"/>
      <c r="S132" s="135"/>
      <c r="T132" s="135"/>
    </row>
    <row r="133" spans="1:26">
      <c r="A133" s="64" t="s">
        <v>176</v>
      </c>
      <c r="B133" s="151">
        <v>4.3149440238089504E-2</v>
      </c>
      <c r="C133" s="151">
        <v>7.4902682724602649E-3</v>
      </c>
      <c r="D133" s="152">
        <v>3.1211888522516825E-2</v>
      </c>
      <c r="E133" s="151">
        <v>0.13641406220113997</v>
      </c>
      <c r="F133" s="152">
        <v>0.11275603991596639</v>
      </c>
      <c r="G133" s="151">
        <v>4.0556667425111326E-2</v>
      </c>
      <c r="H133" s="152">
        <v>1.9504210083352316E-2</v>
      </c>
      <c r="I133" s="152">
        <v>6.5168596643370913E-3</v>
      </c>
      <c r="J133" s="152">
        <v>2.9390694049890059E-2</v>
      </c>
      <c r="L133" s="135"/>
      <c r="M133" s="135"/>
      <c r="N133" s="135"/>
      <c r="O133" s="135"/>
      <c r="P133" s="135"/>
      <c r="Q133" s="135"/>
      <c r="R133" s="135"/>
      <c r="S133" s="135"/>
      <c r="T133" s="135"/>
    </row>
    <row r="134" spans="1:26">
      <c r="A134" s="64" t="s">
        <v>177</v>
      </c>
      <c r="B134" s="151">
        <v>2.5790531553014792E-2</v>
      </c>
      <c r="C134" s="151">
        <v>4.8272179204317091E-3</v>
      </c>
      <c r="D134" s="152">
        <v>2.2726539461712686E-2</v>
      </c>
      <c r="E134" s="151">
        <v>6.5392623519703583E-2</v>
      </c>
      <c r="F134" s="152">
        <v>5.2987132352941176E-2</v>
      </c>
      <c r="G134" s="151">
        <v>2.2962299108904915E-2</v>
      </c>
      <c r="H134" s="151">
        <v>1.5021948027380019E-2</v>
      </c>
      <c r="I134" s="151">
        <v>8.7869203693312255E-3</v>
      </c>
      <c r="J134" s="151">
        <v>2.2703169542478686E-2</v>
      </c>
      <c r="L134" s="136"/>
      <c r="M134" s="137"/>
      <c r="N134" s="137"/>
      <c r="O134" s="137"/>
      <c r="P134" s="137"/>
      <c r="Q134" s="137"/>
      <c r="R134" s="137"/>
      <c r="S134" s="137"/>
      <c r="T134" s="137"/>
      <c r="U134" s="37"/>
    </row>
    <row r="135" spans="1:26" ht="15.75" thickBot="1">
      <c r="A135" s="68" t="s">
        <v>178</v>
      </c>
      <c r="B135" s="153">
        <v>3.2301059037953543E-2</v>
      </c>
      <c r="C135" s="153">
        <v>7.9961775741648981E-3</v>
      </c>
      <c r="D135" s="154">
        <v>3.127641589180051E-2</v>
      </c>
      <c r="E135" s="153">
        <v>9.7367572559799331E-2</v>
      </c>
      <c r="F135" s="154">
        <v>5.4096638655462187E-2</v>
      </c>
      <c r="G135" s="153">
        <v>3.3530993299373583E-2</v>
      </c>
      <c r="H135" s="154">
        <v>2.6113712787766242E-2</v>
      </c>
      <c r="I135" s="153">
        <v>1.3639493955006887E-2</v>
      </c>
      <c r="J135" s="153">
        <v>2.015026248781868E-2</v>
      </c>
      <c r="L135" s="136"/>
      <c r="M135" s="136"/>
      <c r="N135" s="136"/>
      <c r="O135" s="136"/>
      <c r="P135" s="136"/>
      <c r="Q135" s="136"/>
      <c r="R135" s="136"/>
      <c r="S135" s="136"/>
      <c r="T135" s="136"/>
      <c r="U135" s="37"/>
    </row>
    <row r="136" spans="1:26">
      <c r="A136" s="116" t="s">
        <v>182</v>
      </c>
      <c r="B136" s="76">
        <v>3.5281384107074071E-2</v>
      </c>
      <c r="C136" s="76">
        <v>3.6609829488465397E-3</v>
      </c>
      <c r="D136" s="76">
        <v>3.1247311116259058E-2</v>
      </c>
      <c r="E136" s="76">
        <v>6.147115735158025E-2</v>
      </c>
      <c r="F136" s="76">
        <v>5.0773529155583544E-2</v>
      </c>
      <c r="G136" s="76">
        <v>5.4885737358854117E-2</v>
      </c>
      <c r="H136" s="76">
        <v>5.0489566994629025E-2</v>
      </c>
      <c r="I136" s="76">
        <v>2.1404360243840554E-3</v>
      </c>
      <c r="J136" s="76">
        <v>2.7283284602396738E-2</v>
      </c>
      <c r="L136" s="138"/>
      <c r="M136" s="138"/>
      <c r="N136" s="138"/>
      <c r="O136" s="138"/>
      <c r="P136" s="138"/>
      <c r="Q136" s="138"/>
      <c r="R136" s="138"/>
      <c r="S136" s="138"/>
      <c r="T136" s="138"/>
      <c r="U136" s="37"/>
    </row>
    <row r="137" spans="1:26">
      <c r="A137" s="115" t="s">
        <v>183</v>
      </c>
      <c r="B137" s="111">
        <v>3.2558959641060974E-2</v>
      </c>
      <c r="C137" s="24">
        <v>4.3487605674165349E-3</v>
      </c>
      <c r="D137" s="112">
        <v>2.654796968593838E-2</v>
      </c>
      <c r="E137" s="112">
        <v>5.9042597941613616E-2</v>
      </c>
      <c r="F137" s="112">
        <v>5.2542361525215908E-2</v>
      </c>
      <c r="G137" s="112">
        <v>4.225285597570709E-2</v>
      </c>
      <c r="H137" s="112">
        <v>4.3451051222333129E-2</v>
      </c>
      <c r="I137" s="112">
        <v>2.6544009056191325E-3</v>
      </c>
      <c r="J137" s="112">
        <v>2.7510604126343534E-2</v>
      </c>
      <c r="L137" s="138"/>
      <c r="M137" s="138"/>
      <c r="N137" s="138"/>
      <c r="O137" s="138"/>
      <c r="P137" s="138"/>
      <c r="Q137" s="138"/>
      <c r="R137" s="138"/>
      <c r="S137" s="138"/>
      <c r="T137" s="138"/>
      <c r="U137" s="37"/>
    </row>
    <row r="138" spans="1:26">
      <c r="A138" s="115" t="s">
        <v>184</v>
      </c>
      <c r="B138" s="111">
        <v>2.8242034277157785E-2</v>
      </c>
      <c r="C138" s="24">
        <v>4.7141424272818455E-3</v>
      </c>
      <c r="D138" s="112">
        <v>1.6791872124962769E-2</v>
      </c>
      <c r="E138" s="112">
        <v>6.0455985866120755E-2</v>
      </c>
      <c r="F138" s="112">
        <v>5.1745046934358899E-2</v>
      </c>
      <c r="G138" s="112">
        <v>1.7874936835593085E-2</v>
      </c>
      <c r="H138" s="112">
        <v>1.6283251738834228E-2</v>
      </c>
      <c r="I138" s="112">
        <v>2.3681419844249125E-3</v>
      </c>
      <c r="J138" s="112">
        <v>3.6402421447102914E-2</v>
      </c>
      <c r="L138" s="138"/>
      <c r="M138" s="138"/>
      <c r="N138" s="138"/>
      <c r="O138" s="138"/>
      <c r="P138" s="138"/>
      <c r="Q138" s="138"/>
      <c r="R138" s="138"/>
      <c r="S138" s="138"/>
      <c r="T138" s="138"/>
      <c r="U138" s="37"/>
    </row>
    <row r="139" spans="1:26">
      <c r="A139" s="115" t="s">
        <v>185</v>
      </c>
      <c r="B139" s="111">
        <v>2.2849810927675088E-2</v>
      </c>
      <c r="C139" s="24">
        <v>4.4562258203180967E-3</v>
      </c>
      <c r="D139" s="111">
        <v>1.3144918423404045E-2</v>
      </c>
      <c r="E139" s="111">
        <v>5.2811351972853977E-2</v>
      </c>
      <c r="F139" s="111">
        <v>5.7131945514602919E-2</v>
      </c>
      <c r="G139" s="111">
        <v>1.0843026413347879E-2</v>
      </c>
      <c r="H139" s="111">
        <v>7.3316222253909406E-3</v>
      </c>
      <c r="I139" s="111">
        <v>1.0604591853331337E-3</v>
      </c>
      <c r="J139" s="111">
        <v>2.842482395091216E-2</v>
      </c>
      <c r="L139" s="138"/>
      <c r="M139" s="138"/>
      <c r="N139" s="138"/>
      <c r="O139" s="138"/>
      <c r="P139" s="138"/>
      <c r="Q139" s="138"/>
      <c r="R139" s="138"/>
      <c r="S139" s="138"/>
      <c r="T139" s="138"/>
      <c r="U139" s="37"/>
    </row>
    <row r="140" spans="1:26">
      <c r="A140" s="115" t="s">
        <v>186</v>
      </c>
      <c r="B140" s="111">
        <v>4.3084076149760474E-2</v>
      </c>
      <c r="C140" s="24">
        <v>9.621722309786503E-3</v>
      </c>
      <c r="D140" s="111">
        <v>2.7189992388390642E-2</v>
      </c>
      <c r="E140" s="111">
        <v>0.14326817914131074</v>
      </c>
      <c r="F140" s="111">
        <v>7.3138538435253364E-2</v>
      </c>
      <c r="G140" s="111">
        <v>2.1922181450679815E-2</v>
      </c>
      <c r="H140" s="111">
        <v>1.1070709951360173E-2</v>
      </c>
      <c r="I140" s="111">
        <v>3.428601169758046E-3</v>
      </c>
      <c r="J140" s="111">
        <v>4.8656261582176834E-2</v>
      </c>
      <c r="K140" s="37"/>
      <c r="L140" s="138"/>
      <c r="M140" s="138"/>
      <c r="N140" s="138"/>
      <c r="O140" s="138"/>
      <c r="P140" s="138"/>
      <c r="Q140" s="138"/>
      <c r="R140" s="138"/>
      <c r="S140" s="138"/>
      <c r="T140" s="138"/>
      <c r="U140" s="37"/>
      <c r="V140" s="37"/>
      <c r="W140" s="37"/>
      <c r="X140" s="37"/>
      <c r="Y140" s="37"/>
      <c r="Z140" s="37"/>
    </row>
    <row r="141" spans="1:26">
      <c r="A141" s="115" t="s">
        <v>187</v>
      </c>
      <c r="B141" s="111">
        <v>6.3856532896414409E-2</v>
      </c>
      <c r="C141" s="24">
        <v>2.1020203467545493E-2</v>
      </c>
      <c r="D141" s="112">
        <v>2.5210973955058412E-2</v>
      </c>
      <c r="E141" s="111">
        <v>0.29090552174766537</v>
      </c>
      <c r="F141" s="111">
        <v>0.10218356995933026</v>
      </c>
      <c r="G141" s="111">
        <v>2.3787597580153863E-2</v>
      </c>
      <c r="H141" s="111">
        <v>1.3922556522014672E-2</v>
      </c>
      <c r="I141" s="111">
        <v>4.0726837424450418E-3</v>
      </c>
      <c r="J141" s="111">
        <v>5.7096734340896925E-2</v>
      </c>
      <c r="K141" s="37"/>
      <c r="L141" s="138"/>
      <c r="M141" s="138"/>
      <c r="N141" s="138"/>
      <c r="O141" s="138"/>
      <c r="P141" s="138"/>
      <c r="Q141" s="138"/>
      <c r="R141" s="138"/>
      <c r="S141" s="138"/>
      <c r="T141" s="138"/>
      <c r="U141" s="37"/>
      <c r="V141" s="37"/>
      <c r="W141" s="37"/>
      <c r="X141" s="37"/>
      <c r="Y141" s="37"/>
      <c r="Z141" s="37"/>
    </row>
    <row r="142" spans="1:26">
      <c r="A142" s="115" t="s">
        <v>188</v>
      </c>
      <c r="B142" s="111">
        <v>0.33545499427628972</v>
      </c>
      <c r="C142" s="24">
        <v>1.9494196876343316E-2</v>
      </c>
      <c r="D142" s="112">
        <v>3.1432637257173116E-2</v>
      </c>
      <c r="E142" s="111">
        <v>2.3514905073053085</v>
      </c>
      <c r="F142" s="112">
        <v>0.86850339361210305</v>
      </c>
      <c r="G142" s="112">
        <v>5.2991985794501983E-2</v>
      </c>
      <c r="H142" s="112">
        <v>2.6561782087234819E-2</v>
      </c>
      <c r="I142" s="112">
        <v>8.5877676358266045E-3</v>
      </c>
      <c r="J142" s="112">
        <v>7.0358687147387064E-2</v>
      </c>
      <c r="K142" s="104"/>
      <c r="L142" s="139"/>
      <c r="M142" s="138"/>
      <c r="N142" s="138"/>
      <c r="O142" s="138"/>
      <c r="P142" s="138"/>
      <c r="Q142" s="138"/>
      <c r="R142" s="138"/>
      <c r="S142" s="138"/>
      <c r="T142" s="138"/>
      <c r="U142" s="37"/>
      <c r="V142" s="37"/>
      <c r="W142" s="37"/>
      <c r="X142" s="37"/>
      <c r="Y142" s="37"/>
      <c r="Z142" s="37"/>
    </row>
    <row r="143" spans="1:26">
      <c r="A143" s="115" t="s">
        <v>189</v>
      </c>
      <c r="B143" s="111">
        <v>0.44501874447295753</v>
      </c>
      <c r="C143" s="24">
        <v>4.5228542771170652E-2</v>
      </c>
      <c r="D143" s="112">
        <v>3.6403349108117947E-2</v>
      </c>
      <c r="E143" s="111">
        <v>2.9052244875066604</v>
      </c>
      <c r="F143" s="111">
        <v>1.4007142330704652</v>
      </c>
      <c r="G143" s="111">
        <v>0.11407373824669774</v>
      </c>
      <c r="H143" s="111">
        <v>2.8134258599109591E-2</v>
      </c>
      <c r="I143" s="111">
        <v>6.2976962662728434E-3</v>
      </c>
      <c r="J143" s="111">
        <v>8.1009759914343366E-2</v>
      </c>
      <c r="K143" s="104"/>
      <c r="L143" s="138"/>
      <c r="M143" s="138"/>
      <c r="N143" s="138"/>
      <c r="O143" s="138"/>
      <c r="P143" s="138"/>
      <c r="Q143" s="138"/>
      <c r="R143" s="138"/>
      <c r="S143" s="138"/>
      <c r="T143" s="138"/>
      <c r="U143" s="37"/>
      <c r="V143" s="37"/>
      <c r="W143" s="37"/>
      <c r="X143" s="37"/>
      <c r="Y143" s="37"/>
      <c r="Z143" s="37"/>
    </row>
    <row r="144" spans="1:26">
      <c r="A144" s="115" t="s">
        <v>190</v>
      </c>
      <c r="B144" s="111">
        <v>8.97814139463219E-2</v>
      </c>
      <c r="C144" s="111">
        <v>1.0961455795959307E-2</v>
      </c>
      <c r="D144" s="112">
        <v>3.0889896415924812E-2</v>
      </c>
      <c r="E144" s="111">
        <v>0.4554418239434645</v>
      </c>
      <c r="F144" s="111">
        <v>0.12287354858593912</v>
      </c>
      <c r="G144" s="111">
        <v>5.5254098012269243E-2</v>
      </c>
      <c r="H144" s="111">
        <v>1.466720534879668E-2</v>
      </c>
      <c r="I144" s="111">
        <v>6.44733161144255E-3</v>
      </c>
      <c r="J144" s="111">
        <v>7.14129226207635E-2</v>
      </c>
      <c r="K144" s="37"/>
      <c r="L144" s="138"/>
      <c r="M144" s="138"/>
      <c r="N144" s="138"/>
      <c r="O144" s="138"/>
      <c r="P144" s="138"/>
      <c r="Q144" s="138"/>
      <c r="R144" s="138"/>
      <c r="S144" s="138"/>
      <c r="T144" s="138"/>
      <c r="U144" s="37"/>
      <c r="V144" s="37"/>
      <c r="W144" s="37"/>
      <c r="X144" s="37"/>
      <c r="Y144" s="37"/>
      <c r="Z144" s="37"/>
    </row>
    <row r="145" spans="1:28">
      <c r="A145" s="115" t="s">
        <v>191</v>
      </c>
      <c r="B145" s="111">
        <v>6.7392755030625917E-2</v>
      </c>
      <c r="C145" s="111">
        <v>1.1993122223814301E-2</v>
      </c>
      <c r="D145" s="112">
        <v>2.7348843366316974E-2</v>
      </c>
      <c r="E145" s="111">
        <v>0.20504220533385681</v>
      </c>
      <c r="F145" s="112">
        <v>0.11948328654414375</v>
      </c>
      <c r="G145" s="111">
        <v>3.96459959669231E-2</v>
      </c>
      <c r="H145" s="112">
        <v>1.7748784004309456E-2</v>
      </c>
      <c r="I145" s="112">
        <v>5.7512019621747869E-3</v>
      </c>
      <c r="J145" s="112">
        <v>8.2793724004447553E-2</v>
      </c>
      <c r="K145" s="37"/>
      <c r="L145" s="138"/>
      <c r="M145" s="138"/>
      <c r="N145" s="138"/>
      <c r="O145" s="138"/>
      <c r="P145" s="138"/>
      <c r="Q145" s="138"/>
      <c r="R145" s="138"/>
      <c r="S145" s="138"/>
      <c r="T145" s="138"/>
      <c r="U145" s="37"/>
      <c r="V145" s="37"/>
      <c r="W145" s="37"/>
      <c r="X145" s="37"/>
      <c r="Y145" s="37"/>
      <c r="Z145" s="37"/>
    </row>
    <row r="146" spans="1:28">
      <c r="A146" s="115" t="s">
        <v>192</v>
      </c>
      <c r="B146" s="111">
        <v>4.920383461461255E-2</v>
      </c>
      <c r="C146" s="111">
        <v>9.2491760997277551E-3</v>
      </c>
      <c r="D146" s="112">
        <v>2.175596518516067E-2</v>
      </c>
      <c r="E146" s="111">
        <v>0.14445161109397348</v>
      </c>
      <c r="F146" s="112">
        <v>0.1018686641965548</v>
      </c>
      <c r="G146" s="111">
        <v>2.5057969577188085E-2</v>
      </c>
      <c r="H146" s="111">
        <v>1.6461492149500136E-2</v>
      </c>
      <c r="I146" s="111">
        <v>6.4213080731521663E-3</v>
      </c>
      <c r="J146" s="111">
        <v>5.7170860272618702E-2</v>
      </c>
      <c r="K146" s="114"/>
      <c r="L146" s="138"/>
      <c r="M146" s="138"/>
      <c r="N146" s="138"/>
      <c r="O146" s="138"/>
      <c r="P146" s="138"/>
      <c r="Q146" s="138"/>
      <c r="R146" s="138"/>
      <c r="S146" s="138"/>
      <c r="T146" s="138"/>
      <c r="U146" s="54"/>
      <c r="V146" s="49"/>
      <c r="W146" s="37"/>
      <c r="X146" s="37"/>
      <c r="Y146" s="37"/>
      <c r="Z146" s="37"/>
    </row>
    <row r="147" spans="1:28">
      <c r="A147" s="115" t="s">
        <v>193</v>
      </c>
      <c r="B147" s="111">
        <v>4.2446058777892919E-2</v>
      </c>
      <c r="C147" s="111">
        <v>8.3178105745808847E-3</v>
      </c>
      <c r="D147" s="112">
        <v>2.1683158486944434E-2</v>
      </c>
      <c r="E147" s="111">
        <v>0.10828682800975911</v>
      </c>
      <c r="F147" s="112">
        <v>6.9634374309049854E-2</v>
      </c>
      <c r="G147" s="111">
        <v>3.8290617665254614E-2</v>
      </c>
      <c r="H147" s="112">
        <v>2.6799435968122693E-2</v>
      </c>
      <c r="I147" s="111">
        <v>7.5273084504934714E-3</v>
      </c>
      <c r="J147" s="111">
        <v>4.6236461722192479E-2</v>
      </c>
      <c r="K147" s="104"/>
      <c r="L147" s="138"/>
      <c r="M147" s="138"/>
      <c r="N147" s="138"/>
      <c r="O147" s="138"/>
      <c r="P147" s="138"/>
      <c r="Q147" s="138"/>
      <c r="R147" s="138"/>
      <c r="S147" s="138"/>
      <c r="T147" s="138"/>
      <c r="U147" s="46"/>
      <c r="V147" s="44"/>
      <c r="W147" s="37"/>
      <c r="X147" s="37"/>
      <c r="Y147" s="37"/>
      <c r="Z147" s="37"/>
    </row>
    <row r="148" spans="1:28">
      <c r="A148" s="116" t="s">
        <v>195</v>
      </c>
      <c r="B148" s="134">
        <v>4.7600650070985392E-2</v>
      </c>
      <c r="C148" s="134">
        <v>2.8558974172690616E-2</v>
      </c>
      <c r="D148" s="134">
        <v>3.1351104115799312E-2</v>
      </c>
      <c r="E148" s="134">
        <v>0.10286506992809014</v>
      </c>
      <c r="F148" s="134">
        <v>6.5477483839426365E-2</v>
      </c>
      <c r="G148" s="134">
        <v>6.4736852199930958E-2</v>
      </c>
      <c r="H148" s="134">
        <v>5.301244035852367E-2</v>
      </c>
      <c r="I148" s="134">
        <v>4.0681080017059808E-3</v>
      </c>
      <c r="J148" s="134">
        <v>3.8276289923658335E-2</v>
      </c>
      <c r="K148" s="37"/>
      <c r="L148" s="138"/>
      <c r="M148" s="138"/>
      <c r="N148" s="138"/>
      <c r="O148" s="138"/>
      <c r="P148" s="138"/>
      <c r="Q148" s="138"/>
      <c r="R148" s="138"/>
      <c r="S148" s="138"/>
      <c r="T148" s="138"/>
      <c r="U148" s="42"/>
      <c r="V148" s="52"/>
      <c r="W148" s="54"/>
      <c r="X148" s="37"/>
      <c r="Y148" s="37"/>
      <c r="Z148" s="37"/>
    </row>
    <row r="149" spans="1:28">
      <c r="A149" s="115" t="s">
        <v>196</v>
      </c>
      <c r="B149" s="134">
        <v>4.182400213338696E-2</v>
      </c>
      <c r="C149" s="134">
        <v>1.9630208144138909E-2</v>
      </c>
      <c r="D149" s="134">
        <v>2.8909471248595893E-2</v>
      </c>
      <c r="E149" s="134">
        <v>8.3443746107241951E-2</v>
      </c>
      <c r="F149" s="134">
        <v>7.1432451518279108E-2</v>
      </c>
      <c r="G149" s="134">
        <v>3.0107599064022401E-2</v>
      </c>
      <c r="H149" s="134">
        <v>4.0179103055707717E-2</v>
      </c>
      <c r="I149" s="134">
        <v>7.2569797578819597E-3</v>
      </c>
      <c r="J149" s="134">
        <v>4.411437573017267E-2</v>
      </c>
      <c r="K149" s="37"/>
      <c r="L149" s="138"/>
      <c r="M149" s="138"/>
      <c r="N149" s="139"/>
      <c r="O149" s="138"/>
      <c r="P149" s="138"/>
      <c r="Q149" s="138"/>
      <c r="R149" s="140"/>
      <c r="S149" s="138"/>
      <c r="T149" s="138"/>
      <c r="U149" s="114"/>
      <c r="V149" s="44"/>
      <c r="W149" s="54"/>
      <c r="X149" s="37"/>
      <c r="Y149" s="37"/>
      <c r="Z149" s="37"/>
    </row>
    <row r="150" spans="1:28">
      <c r="A150" s="116" t="s">
        <v>197</v>
      </c>
      <c r="B150" s="134">
        <v>4.7582616830805585E-2</v>
      </c>
      <c r="C150" s="134">
        <v>1.6142976497511716E-2</v>
      </c>
      <c r="D150" s="134">
        <v>2.0077890106342193E-2</v>
      </c>
      <c r="E150" s="134">
        <v>0.1179038559537965</v>
      </c>
      <c r="F150" s="134">
        <v>8.0110272149492096E-2</v>
      </c>
      <c r="G150" s="134">
        <v>2.7101154628102343E-2</v>
      </c>
      <c r="H150" s="134">
        <v>3.3681060010638211E-2</v>
      </c>
      <c r="I150" s="134">
        <v>7.6506676290147959E-3</v>
      </c>
      <c r="J150" s="134">
        <v>5.5930608673586249E-2</v>
      </c>
      <c r="K150" s="37"/>
      <c r="L150" s="138"/>
      <c r="M150" s="141"/>
      <c r="N150" s="142"/>
      <c r="O150" s="142"/>
      <c r="P150" s="143"/>
      <c r="Q150" s="141"/>
      <c r="R150" s="142"/>
      <c r="S150" s="141"/>
      <c r="T150" s="141"/>
      <c r="U150" s="51"/>
      <c r="V150" s="51"/>
      <c r="W150" s="43"/>
      <c r="X150" s="37"/>
      <c r="Y150" s="37"/>
      <c r="Z150" s="37"/>
    </row>
    <row r="151" spans="1:28">
      <c r="A151" s="115" t="s">
        <v>198</v>
      </c>
      <c r="B151" s="134">
        <v>5.4088244841127155E-2</v>
      </c>
      <c r="C151" s="134">
        <v>1.763958007918922E-2</v>
      </c>
      <c r="D151" s="134">
        <v>1.7784234988666249E-2</v>
      </c>
      <c r="E151" s="134">
        <v>0.16972991336843893</v>
      </c>
      <c r="F151" s="134">
        <v>8.9256613612906724E-2</v>
      </c>
      <c r="G151" s="134">
        <v>2.2565115654608923E-2</v>
      </c>
      <c r="H151" s="134">
        <v>1.1563102865172554E-2</v>
      </c>
      <c r="I151" s="134">
        <v>9.3960171910370399E-3</v>
      </c>
      <c r="J151" s="134">
        <v>6.8770113218988363E-2</v>
      </c>
      <c r="K151" s="37"/>
      <c r="L151" s="138"/>
      <c r="M151" s="144"/>
      <c r="N151" s="139"/>
      <c r="O151" s="139"/>
      <c r="P151" s="139"/>
      <c r="Q151" s="139"/>
      <c r="R151" s="139"/>
      <c r="S151" s="139"/>
      <c r="T151" s="139"/>
      <c r="U151" s="52"/>
      <c r="V151" s="37"/>
      <c r="W151" s="37"/>
      <c r="X151" s="37"/>
      <c r="Y151" s="37"/>
      <c r="Z151" s="37"/>
    </row>
    <row r="152" spans="1:28">
      <c r="A152" s="116" t="s">
        <v>199</v>
      </c>
      <c r="B152" s="134">
        <v>8.3983531826483077E-2</v>
      </c>
      <c r="C152" s="134">
        <v>3.1050891786842966E-2</v>
      </c>
      <c r="D152" s="134">
        <v>2.4725736693773499E-2</v>
      </c>
      <c r="E152" s="134">
        <v>0.36373365041617123</v>
      </c>
      <c r="F152" s="134">
        <v>0.11233635721657885</v>
      </c>
      <c r="G152" s="134">
        <v>3.7942575472783763E-2</v>
      </c>
      <c r="H152" s="134">
        <v>1.0018974126912298E-2</v>
      </c>
      <c r="I152" s="134">
        <v>9.6256684491978616E-3</v>
      </c>
      <c r="J152" s="134">
        <v>8.7413100183397957E-2</v>
      </c>
      <c r="K152" s="37"/>
      <c r="L152" s="138"/>
      <c r="M152" s="138"/>
      <c r="N152" s="138"/>
      <c r="O152" s="138"/>
      <c r="P152" s="138"/>
      <c r="Q152" s="138"/>
      <c r="R152" s="138"/>
      <c r="S152" s="138"/>
      <c r="T152" s="138"/>
      <c r="U152" s="37"/>
      <c r="V152" s="37"/>
      <c r="W152" s="37"/>
      <c r="X152" s="37"/>
      <c r="Y152" s="37"/>
      <c r="Z152" s="37"/>
    </row>
    <row r="153" spans="1:28">
      <c r="A153" s="115" t="s">
        <v>200</v>
      </c>
      <c r="B153" s="134">
        <v>0.10334194192859493</v>
      </c>
      <c r="C153" s="134">
        <v>3.7407824476007122E-2</v>
      </c>
      <c r="D153" s="134">
        <v>2.1510583772221887E-2</v>
      </c>
      <c r="E153" s="134">
        <v>0.5111092237132665</v>
      </c>
      <c r="F153" s="134">
        <v>0.11088326362105493</v>
      </c>
      <c r="G153" s="134">
        <v>4.5859066323986342E-2</v>
      </c>
      <c r="H153" s="134">
        <v>2.2435515754876508E-2</v>
      </c>
      <c r="I153" s="134">
        <v>8.2674452937895743E-3</v>
      </c>
      <c r="J153" s="134">
        <v>9.5062096602771234E-2</v>
      </c>
      <c r="K153" s="37"/>
      <c r="L153" s="138"/>
      <c r="M153" s="138"/>
      <c r="N153" s="138"/>
      <c r="O153" s="138"/>
      <c r="P153" s="138"/>
      <c r="Q153" s="138"/>
      <c r="R153" s="138"/>
      <c r="S153" s="138"/>
      <c r="T153" s="138"/>
      <c r="U153" s="54"/>
      <c r="V153" s="37"/>
      <c r="W153" s="37"/>
      <c r="X153" s="37"/>
      <c r="Y153" s="37"/>
      <c r="Z153" s="37"/>
    </row>
    <row r="154" spans="1:28">
      <c r="A154" s="116" t="s">
        <v>201</v>
      </c>
      <c r="B154" s="134">
        <v>0.38286700102844118</v>
      </c>
      <c r="C154" s="134">
        <v>4.9547749645828039E-2</v>
      </c>
      <c r="D154" s="134">
        <v>3.1304020286404208E-2</v>
      </c>
      <c r="E154" s="134">
        <v>2.5930694751146595</v>
      </c>
      <c r="F154" s="134">
        <v>0.88445868868488242</v>
      </c>
      <c r="G154" s="134">
        <v>8.7968468295676852E-2</v>
      </c>
      <c r="H154" s="134">
        <v>3.762275624995038E-2</v>
      </c>
      <c r="I154" s="134">
        <v>3.0254912896558513E-2</v>
      </c>
      <c r="J154" s="134">
        <v>0.11287625004737369</v>
      </c>
      <c r="K154" s="37"/>
      <c r="L154" s="138"/>
      <c r="M154" s="138"/>
      <c r="N154" s="138"/>
      <c r="O154" s="138"/>
      <c r="P154" s="138"/>
      <c r="Q154" s="138"/>
      <c r="R154" s="138"/>
      <c r="S154" s="138"/>
      <c r="T154" s="138"/>
      <c r="U154" s="46"/>
      <c r="V154" s="51"/>
      <c r="W154" s="43"/>
      <c r="X154" s="43"/>
      <c r="Y154" s="43"/>
      <c r="Z154" s="37"/>
    </row>
    <row r="155" spans="1:28">
      <c r="A155" s="115" t="s">
        <v>202</v>
      </c>
      <c r="B155" s="134">
        <v>0.45630436612067843</v>
      </c>
      <c r="C155" s="134">
        <v>5.1327690798793998E-2</v>
      </c>
      <c r="D155" s="134">
        <v>4.1507758742458177E-2</v>
      </c>
      <c r="E155" s="134">
        <v>2.9870392390011888</v>
      </c>
      <c r="F155" s="134">
        <v>1.2634580911510673</v>
      </c>
      <c r="G155" s="134">
        <v>0.10249242395182016</v>
      </c>
      <c r="H155" s="134">
        <v>3.1755860941084936E-2</v>
      </c>
      <c r="I155" s="134">
        <v>1.3555985696007349E-2</v>
      </c>
      <c r="J155" s="134">
        <v>0.12642759570720261</v>
      </c>
      <c r="K155" s="37"/>
      <c r="L155" s="138"/>
      <c r="M155" s="138"/>
      <c r="N155" s="138"/>
      <c r="O155" s="138"/>
      <c r="P155" s="138"/>
      <c r="Q155" s="138"/>
      <c r="R155" s="138"/>
      <c r="S155" s="138"/>
      <c r="T155" s="138"/>
      <c r="U155" s="63"/>
      <c r="V155" s="44"/>
      <c r="W155" s="54"/>
      <c r="X155" s="54"/>
      <c r="Y155" s="54"/>
      <c r="Z155" s="37"/>
    </row>
    <row r="156" spans="1:28">
      <c r="A156" s="116" t="s">
        <v>203</v>
      </c>
      <c r="B156" s="134">
        <v>0.12127463313285471</v>
      </c>
      <c r="C156" s="134">
        <v>2.1729812198045696E-2</v>
      </c>
      <c r="D156" s="134">
        <v>2.4254898399822426E-2</v>
      </c>
      <c r="E156" s="134">
        <v>0.58237359152935853</v>
      </c>
      <c r="F156" s="134">
        <v>0.1510402520506274</v>
      </c>
      <c r="G156" s="134">
        <v>5.1224634623499174E-2</v>
      </c>
      <c r="H156" s="134">
        <v>2.0192758075912386E-2</v>
      </c>
      <c r="I156" s="134">
        <v>1.2807978740854958E-2</v>
      </c>
      <c r="J156" s="134">
        <v>0.11948220150046879</v>
      </c>
      <c r="K156" s="37"/>
      <c r="L156" s="138"/>
      <c r="M156" s="138"/>
      <c r="N156" s="145"/>
      <c r="O156" s="146"/>
      <c r="P156" s="138"/>
      <c r="Q156" s="138"/>
      <c r="R156" s="138"/>
      <c r="S156" s="138"/>
      <c r="T156" s="138"/>
      <c r="U156" s="43"/>
      <c r="V156" s="51"/>
      <c r="W156" s="43"/>
      <c r="X156" s="43"/>
      <c r="Y156" s="43"/>
      <c r="Z156" s="37"/>
    </row>
    <row r="157" spans="1:28">
      <c r="A157" s="115" t="s">
        <v>204</v>
      </c>
      <c r="B157" s="134">
        <v>9.8364767638967968E-2</v>
      </c>
      <c r="C157" s="134">
        <v>2.0625522176613752E-2</v>
      </c>
      <c r="D157" s="134">
        <v>3.0617941629504073E-2</v>
      </c>
      <c r="E157" s="134">
        <v>0.43987316686484346</v>
      </c>
      <c r="F157" s="134">
        <v>0.11799255798794069</v>
      </c>
      <c r="G157" s="134">
        <v>5.3411139667804669E-2</v>
      </c>
      <c r="H157" s="134">
        <v>1.910115035606259E-2</v>
      </c>
      <c r="I157" s="134">
        <v>9.8225123847642797E-3</v>
      </c>
      <c r="J157" s="134">
        <v>9.9033247264272664E-2</v>
      </c>
      <c r="K157" s="37"/>
      <c r="L157" s="138"/>
      <c r="M157" s="138"/>
      <c r="N157" s="147"/>
      <c r="O157" s="148"/>
      <c r="P157" s="138"/>
      <c r="Q157" s="138"/>
      <c r="R157" s="138"/>
      <c r="S157" s="138"/>
      <c r="T157" s="138"/>
      <c r="U157" s="41"/>
      <c r="V157" s="37"/>
      <c r="W157" s="37"/>
      <c r="X157" s="37"/>
      <c r="Y157" s="37"/>
      <c r="Z157" s="37"/>
    </row>
    <row r="158" spans="1:28">
      <c r="A158" s="116" t="s">
        <v>205</v>
      </c>
      <c r="B158" s="134">
        <v>6.8290787637284869E-2</v>
      </c>
      <c r="C158" s="134">
        <v>1.5598096552726216E-2</v>
      </c>
      <c r="D158" s="134">
        <v>2.5216753771751046E-2</v>
      </c>
      <c r="E158" s="134">
        <v>0.18865862635184871</v>
      </c>
      <c r="F158" s="134">
        <v>0.12833396708131892</v>
      </c>
      <c r="G158" s="134">
        <v>3.0107599064022401E-2</v>
      </c>
      <c r="H158" s="134">
        <v>1.567945633966069E-2</v>
      </c>
      <c r="I158" s="134">
        <v>7.5259998031560645E-3</v>
      </c>
      <c r="J158" s="134">
        <v>9.1415558671691294E-2</v>
      </c>
      <c r="K158" s="37"/>
      <c r="L158" s="138"/>
      <c r="M158" s="138"/>
      <c r="N158" s="147"/>
      <c r="O158" s="148"/>
      <c r="P158" s="138"/>
      <c r="Q158" s="138"/>
      <c r="R158" s="138"/>
      <c r="S158" s="138"/>
      <c r="T158" s="138"/>
      <c r="U158" s="41"/>
      <c r="V158" s="37"/>
      <c r="W158" s="37"/>
      <c r="X158" s="37"/>
      <c r="Y158" s="37"/>
      <c r="Z158" s="37"/>
      <c r="AA158" s="54"/>
    </row>
    <row r="159" spans="1:28">
      <c r="A159" s="115" t="s">
        <v>206</v>
      </c>
      <c r="B159" s="134">
        <v>5.1130793451638672E-2</v>
      </c>
      <c r="C159" s="134">
        <v>1.3171564531948128E-2</v>
      </c>
      <c r="D159" s="134">
        <v>2.2943277438101581E-2</v>
      </c>
      <c r="E159" s="134">
        <v>0.13708170545269238</v>
      </c>
      <c r="F159" s="134">
        <v>8.8149818023792709E-2</v>
      </c>
      <c r="G159" s="134">
        <v>3.1368675438260003E-2</v>
      </c>
      <c r="H159" s="134">
        <v>2.1689253022761014E-2</v>
      </c>
      <c r="I159" s="134">
        <v>8.2936911518650958E-3</v>
      </c>
      <c r="J159" s="134">
        <v>6.2419567721301021E-2</v>
      </c>
      <c r="K159" s="37"/>
      <c r="L159" s="149"/>
      <c r="M159" s="138"/>
      <c r="N159" s="147"/>
      <c r="O159" s="148"/>
      <c r="P159" s="138"/>
      <c r="Q159" s="138"/>
      <c r="R159" s="138"/>
      <c r="S159" s="138"/>
      <c r="T159" s="145"/>
      <c r="U159" s="45"/>
      <c r="V159" s="51"/>
      <c r="W159" s="43"/>
      <c r="X159" s="43"/>
      <c r="Y159" s="43"/>
      <c r="Z159" s="60"/>
      <c r="AA159" s="43"/>
    </row>
    <row r="160" spans="1:28">
      <c r="G160" s="37"/>
      <c r="H160" s="37"/>
      <c r="I160" s="118"/>
      <c r="J160" s="46"/>
      <c r="K160" s="37"/>
      <c r="L160" s="41"/>
      <c r="M160" s="37"/>
      <c r="N160" s="118"/>
      <c r="O160" s="50"/>
      <c r="P160" s="37"/>
      <c r="Q160" s="37"/>
      <c r="R160" s="37"/>
      <c r="S160" s="37"/>
      <c r="T160" s="62"/>
      <c r="U160" s="54"/>
      <c r="V160" s="37"/>
      <c r="W160" s="37"/>
      <c r="X160" s="37"/>
      <c r="Y160" s="37"/>
      <c r="Z160" s="37"/>
      <c r="AA160" s="54"/>
      <c r="AB160" s="54"/>
    </row>
    <row r="161" spans="1:29">
      <c r="G161" s="37"/>
      <c r="H161" s="37"/>
      <c r="I161" s="118"/>
      <c r="J161" s="45"/>
      <c r="K161" s="37"/>
      <c r="L161" s="41"/>
      <c r="M161" s="37"/>
      <c r="N161" s="63"/>
      <c r="O161" s="50"/>
      <c r="P161" s="37"/>
      <c r="Q161" s="37"/>
      <c r="R161" s="37"/>
      <c r="S161" s="37"/>
      <c r="T161" s="37"/>
      <c r="U161" s="42"/>
      <c r="V161" s="37"/>
      <c r="W161" s="37"/>
      <c r="X161" s="37"/>
      <c r="Y161" s="37"/>
      <c r="Z161" s="37"/>
      <c r="AA161" s="54"/>
      <c r="AB161" s="53"/>
      <c r="AC161" s="54"/>
    </row>
    <row r="162" spans="1:29">
      <c r="G162" s="37"/>
      <c r="H162" s="37"/>
      <c r="I162" s="118"/>
      <c r="J162" s="54"/>
      <c r="K162" s="53"/>
      <c r="L162" s="54"/>
      <c r="M162" s="124"/>
      <c r="N162" s="63"/>
      <c r="O162" s="49"/>
      <c r="P162" s="63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54"/>
      <c r="AB162" s="53"/>
      <c r="AC162" s="54"/>
    </row>
    <row r="163" spans="1:29">
      <c r="A163" t="s">
        <v>19</v>
      </c>
      <c r="G163" s="37"/>
      <c r="H163" s="37"/>
      <c r="I163" s="118"/>
      <c r="J163" s="42"/>
      <c r="K163" s="125"/>
      <c r="L163" s="46"/>
      <c r="M163" s="37"/>
      <c r="N163" s="43"/>
      <c r="O163" s="44"/>
      <c r="P163" s="43"/>
      <c r="Q163" s="44"/>
      <c r="R163" s="37"/>
      <c r="S163" s="37"/>
      <c r="T163" s="37"/>
      <c r="U163" s="37"/>
      <c r="V163" s="49"/>
      <c r="W163" s="63"/>
      <c r="X163" s="54"/>
      <c r="Y163" s="54"/>
      <c r="Z163" s="53"/>
      <c r="AA163" s="54"/>
      <c r="AB163" s="53"/>
      <c r="AC163" s="54"/>
    </row>
    <row r="164" spans="1:29">
      <c r="G164" s="37"/>
      <c r="H164" s="37"/>
      <c r="I164" s="118"/>
      <c r="J164" s="50"/>
      <c r="K164" s="37"/>
      <c r="L164" s="37"/>
      <c r="M164" s="118"/>
      <c r="N164" s="41"/>
      <c r="O164" s="49"/>
      <c r="P164" s="49"/>
      <c r="Q164" s="124"/>
      <c r="R164" s="124"/>
      <c r="S164" s="124"/>
      <c r="T164" s="124"/>
      <c r="U164" s="45"/>
      <c r="V164" s="51"/>
      <c r="W164" s="43"/>
      <c r="X164" s="51"/>
      <c r="Y164" s="43"/>
      <c r="Z164" s="60"/>
      <c r="AA164" s="43"/>
      <c r="AB164" s="60"/>
      <c r="AC164" s="43"/>
    </row>
    <row r="165" spans="1:29">
      <c r="G165" s="37"/>
      <c r="H165" s="37"/>
      <c r="I165" s="62"/>
      <c r="J165" s="52"/>
      <c r="K165" s="37"/>
      <c r="L165" s="103"/>
      <c r="M165" s="53"/>
      <c r="N165" s="43"/>
      <c r="O165" s="113"/>
      <c r="P165" s="45"/>
      <c r="Q165" s="45"/>
      <c r="R165" s="60"/>
      <c r="S165" s="43"/>
      <c r="T165" s="60"/>
      <c r="U165" s="54"/>
      <c r="V165" s="44"/>
      <c r="W165" s="54"/>
      <c r="X165" s="44"/>
      <c r="Y165" s="54"/>
      <c r="Z165" s="53"/>
      <c r="AA165" s="54"/>
      <c r="AC165" s="54"/>
    </row>
    <row r="166" spans="1:29">
      <c r="G166" s="37"/>
      <c r="H166" s="37"/>
      <c r="I166" s="37"/>
      <c r="J166" s="37"/>
      <c r="K166" s="37"/>
      <c r="L166" s="45"/>
      <c r="M166" s="117"/>
      <c r="N166" s="46"/>
      <c r="O166" s="122"/>
      <c r="P166" s="43"/>
      <c r="Q166" s="43"/>
      <c r="R166" s="122"/>
      <c r="S166" s="46"/>
      <c r="T166" s="122"/>
      <c r="U166" s="42"/>
      <c r="V166" s="125"/>
      <c r="W166" s="52"/>
      <c r="X166" s="37"/>
      <c r="Y166" s="37"/>
      <c r="Z166" s="37"/>
      <c r="AA166" s="54"/>
      <c r="AC166" s="54"/>
    </row>
    <row r="167" spans="1:29">
      <c r="G167" s="37"/>
      <c r="H167" s="37"/>
      <c r="I167" s="37"/>
      <c r="J167" s="37"/>
      <c r="K167" s="37"/>
      <c r="L167" s="43"/>
      <c r="M167" s="43"/>
      <c r="N167" s="60"/>
      <c r="O167" s="60"/>
      <c r="P167" s="45"/>
      <c r="Q167" s="123"/>
      <c r="R167" s="60"/>
      <c r="S167" s="43"/>
      <c r="T167" s="45"/>
      <c r="U167" s="37"/>
      <c r="V167" s="37"/>
      <c r="W167" s="37"/>
      <c r="X167" s="37"/>
      <c r="Y167" s="37"/>
      <c r="Z167" s="37"/>
      <c r="AA167" s="54"/>
      <c r="AC167" s="54"/>
    </row>
    <row r="168" spans="1:29">
      <c r="G168" s="37"/>
      <c r="H168" s="37"/>
      <c r="I168" s="37"/>
      <c r="J168" s="37"/>
      <c r="K168" s="37"/>
      <c r="L168" s="43"/>
      <c r="M168" s="51"/>
      <c r="N168" s="122"/>
      <c r="O168" s="121"/>
      <c r="P168" s="43"/>
      <c r="Q168" s="43"/>
      <c r="R168" s="123"/>
      <c r="S168" s="46"/>
      <c r="T168" s="43"/>
      <c r="U168" s="37"/>
      <c r="V168" s="37"/>
      <c r="W168" s="37"/>
      <c r="X168" s="37"/>
      <c r="Y168" s="37"/>
      <c r="Z168" s="37"/>
      <c r="AA168" s="54"/>
      <c r="AC168" s="54"/>
    </row>
    <row r="169" spans="1:29">
      <c r="G169" s="37"/>
      <c r="H169" s="37"/>
      <c r="I169" s="37"/>
      <c r="J169" s="37"/>
      <c r="K169" s="37"/>
      <c r="L169" s="45"/>
      <c r="M169" s="120"/>
      <c r="N169" s="119"/>
      <c r="O169" s="60"/>
      <c r="P169" s="43"/>
      <c r="Q169" s="43"/>
      <c r="R169" s="60"/>
      <c r="S169" s="43"/>
      <c r="T169" s="51"/>
      <c r="U169" s="37"/>
      <c r="V169" s="37"/>
      <c r="W169" s="37"/>
      <c r="X169" s="37"/>
      <c r="Y169" s="37"/>
      <c r="Z169" s="37"/>
      <c r="AA169" s="54"/>
    </row>
    <row r="170" spans="1:29">
      <c r="G170" s="37"/>
      <c r="H170" s="37"/>
      <c r="I170" s="61"/>
      <c r="J170" s="124"/>
      <c r="K170" s="124"/>
      <c r="L170" s="43"/>
      <c r="M170" s="51"/>
      <c r="N170" s="51"/>
      <c r="O170" s="60"/>
      <c r="P170" s="43"/>
      <c r="Q170" s="43"/>
      <c r="R170" s="43"/>
      <c r="S170" s="43"/>
      <c r="T170" s="51"/>
      <c r="U170" s="37"/>
      <c r="V170" s="37"/>
      <c r="W170" s="37"/>
      <c r="X170" s="37"/>
      <c r="Y170" s="37"/>
      <c r="Z170" s="37"/>
    </row>
    <row r="171" spans="1:29">
      <c r="G171" s="37"/>
      <c r="H171" s="37"/>
      <c r="I171" s="118"/>
      <c r="J171" s="37"/>
      <c r="K171" s="37"/>
      <c r="L171" s="45"/>
      <c r="M171" s="120"/>
      <c r="N171" s="51"/>
      <c r="O171" s="60"/>
      <c r="P171" s="43"/>
      <c r="Q171" s="43"/>
      <c r="R171" s="43"/>
      <c r="S171" s="46"/>
      <c r="T171" s="43"/>
      <c r="U171" s="37"/>
      <c r="V171" s="37"/>
      <c r="W171" s="37"/>
      <c r="X171" s="37"/>
      <c r="Y171" s="37"/>
      <c r="Z171" s="37"/>
    </row>
    <row r="172" spans="1:29">
      <c r="G172" s="37"/>
      <c r="H172" s="37"/>
      <c r="I172" s="62"/>
      <c r="J172" s="125"/>
      <c r="K172" s="125"/>
      <c r="L172" s="43"/>
      <c r="M172" s="51"/>
      <c r="N172" s="51"/>
      <c r="O172" s="103"/>
      <c r="P172" s="43"/>
      <c r="Q172" s="103"/>
      <c r="R172" s="45"/>
      <c r="S172" s="46"/>
      <c r="T172" s="47"/>
      <c r="U172" s="37"/>
      <c r="V172" s="37"/>
      <c r="W172" s="37"/>
      <c r="X172" s="37"/>
      <c r="Y172" s="37"/>
      <c r="Z172" s="37"/>
    </row>
    <row r="173" spans="1:29">
      <c r="G173" s="37"/>
      <c r="H173" s="37"/>
      <c r="I173" s="37"/>
      <c r="J173" s="37"/>
      <c r="K173" s="37"/>
      <c r="L173" s="46"/>
      <c r="M173" s="47"/>
      <c r="N173" s="122"/>
      <c r="O173" s="60"/>
      <c r="P173" s="43"/>
      <c r="Q173" s="60"/>
      <c r="R173" s="43"/>
      <c r="S173" s="43"/>
      <c r="T173" s="120"/>
      <c r="U173" s="37"/>
      <c r="V173" s="37"/>
      <c r="W173" s="37"/>
      <c r="X173" s="37"/>
      <c r="Y173" s="37"/>
      <c r="Z173" s="37"/>
    </row>
    <row r="174" spans="1:29">
      <c r="G174" s="37"/>
      <c r="H174" s="37"/>
      <c r="I174" s="37"/>
      <c r="J174" s="37"/>
      <c r="K174" s="37"/>
      <c r="L174" s="46"/>
      <c r="M174" s="47"/>
      <c r="N174" s="117"/>
      <c r="O174" s="121"/>
      <c r="P174" s="46"/>
      <c r="Q174" s="123"/>
      <c r="R174" s="123"/>
      <c r="S174" s="40"/>
      <c r="T174" s="43"/>
      <c r="U174" s="37"/>
      <c r="V174" s="37"/>
      <c r="W174" s="37"/>
      <c r="X174" s="37"/>
      <c r="Y174" s="37"/>
      <c r="Z174" s="37"/>
    </row>
    <row r="175" spans="1:29">
      <c r="G175" s="37"/>
      <c r="H175" s="37"/>
      <c r="I175" s="37"/>
      <c r="J175" s="37"/>
      <c r="K175" s="37"/>
      <c r="L175" s="46"/>
      <c r="M175" s="122"/>
      <c r="N175" s="43"/>
      <c r="O175" s="60"/>
      <c r="P175" s="43"/>
      <c r="Q175" s="60"/>
      <c r="R175" s="60"/>
      <c r="S175" s="43"/>
      <c r="T175" s="46"/>
      <c r="U175" s="37"/>
      <c r="V175" s="37"/>
      <c r="W175" s="37"/>
      <c r="X175" s="37"/>
      <c r="Y175" s="37"/>
      <c r="Z175" s="37"/>
    </row>
    <row r="176" spans="1:29">
      <c r="G176" s="37"/>
      <c r="H176" s="37"/>
      <c r="I176" s="37"/>
      <c r="J176" s="37"/>
      <c r="K176" s="37"/>
      <c r="L176" s="43"/>
      <c r="M176" s="113"/>
      <c r="N176" s="43"/>
      <c r="O176" s="60"/>
      <c r="P176" s="43"/>
      <c r="Q176" s="60"/>
      <c r="R176" s="43"/>
      <c r="S176" s="51"/>
      <c r="T176" s="43"/>
      <c r="U176" s="37"/>
      <c r="V176" s="37"/>
      <c r="W176" s="37"/>
      <c r="X176" s="37"/>
      <c r="Y176" s="37"/>
      <c r="Z176" s="37"/>
    </row>
    <row r="177" spans="7:26">
      <c r="G177" s="37"/>
      <c r="H177" s="37"/>
      <c r="I177" s="37"/>
      <c r="J177" s="37"/>
      <c r="K177" s="37"/>
      <c r="L177" s="40"/>
      <c r="M177" s="122"/>
      <c r="N177" s="46"/>
      <c r="O177" s="121"/>
      <c r="P177" s="46"/>
      <c r="Q177" s="122"/>
      <c r="R177" s="46"/>
      <c r="S177" s="47"/>
      <c r="T177" s="47"/>
      <c r="U177" s="37"/>
      <c r="V177" s="37"/>
      <c r="W177" s="37"/>
      <c r="X177" s="37"/>
      <c r="Y177" s="37"/>
      <c r="Z177" s="37"/>
    </row>
    <row r="178" spans="7:26">
      <c r="G178" s="37"/>
      <c r="H178" s="37"/>
      <c r="I178" s="37"/>
      <c r="J178" s="37"/>
      <c r="K178" s="53"/>
      <c r="L178" s="43"/>
      <c r="M178" s="122"/>
      <c r="N178" s="46"/>
      <c r="O178" s="121"/>
      <c r="P178" s="43"/>
      <c r="Q178" s="51"/>
      <c r="R178" s="43"/>
      <c r="S178" s="48"/>
      <c r="T178" s="43"/>
      <c r="U178" s="37"/>
      <c r="V178" s="37"/>
      <c r="W178" s="37"/>
      <c r="X178" s="37"/>
      <c r="Y178" s="37"/>
      <c r="Z178" s="37"/>
    </row>
    <row r="179" spans="7:26">
      <c r="L179" s="43"/>
      <c r="M179" s="117"/>
      <c r="N179" s="40"/>
      <c r="O179" s="43"/>
      <c r="P179" s="43"/>
      <c r="Q179" s="43"/>
      <c r="R179" s="51"/>
      <c r="S179" s="43"/>
      <c r="T179" s="51"/>
      <c r="U179" s="37"/>
    </row>
    <row r="180" spans="7:26">
      <c r="L180" s="42"/>
      <c r="M180" s="114"/>
      <c r="N180" s="54"/>
      <c r="O180" s="62"/>
      <c r="P180" s="42"/>
      <c r="Q180" s="125"/>
      <c r="R180" s="52"/>
    </row>
    <row r="181" spans="7:26">
      <c r="O181" s="62"/>
      <c r="P181" s="42"/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CSI 094 Finalni</vt:lpstr>
      <vt:lpstr>094 Sezonalnost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Dimishkova</dc:creator>
  <cp:lastModifiedBy>Katerina Nikolovska</cp:lastModifiedBy>
  <dcterms:created xsi:type="dcterms:W3CDTF">2020-07-14T16:56:13Z</dcterms:created>
  <dcterms:modified xsi:type="dcterms:W3CDTF">2025-01-23T14:27:59Z</dcterms:modified>
</cp:coreProperties>
</file>